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065" windowHeight="11160" activeTab="0"/>
  </bookViews>
  <sheets>
    <sheet name="стр.1_2" sheetId="1" r:id="rId1"/>
  </sheets>
  <definedNames>
    <definedName name="_xlnm.Print_Area" localSheetId="0">'стр.1_2'!$A$1:$CX$82</definedName>
  </definedNames>
  <calcPr fullCalcOnLoad="1"/>
</workbook>
</file>

<file path=xl/sharedStrings.xml><?xml version="1.0" encoding="utf-8"?>
<sst xmlns="http://schemas.openxmlformats.org/spreadsheetml/2006/main" count="212" uniqueCount="171">
  <si>
    <t>Коды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</si>
  <si>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</si>
  <si>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</si>
  <si>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</si>
  <si>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</si>
  <si>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</si>
  <si>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</si>
  <si>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</si>
  <si>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</si>
  <si>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</si>
  <si>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</si>
  <si>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</si>
  <si>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</si>
  <si>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</si>
  <si>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г.</t>
  </si>
  <si>
    <t xml:space="preserve"> г.</t>
  </si>
  <si>
    <t>На 31 декабря</t>
  </si>
  <si>
    <t>АКТИВ</t>
  </si>
  <si>
    <t>I. ВНЕОБОРОТНЫЕ АКТИВЫ</t>
  </si>
  <si>
    <t>Нематериальные активы</t>
  </si>
  <si>
    <t>Основные средства</t>
  </si>
  <si>
    <t>Отложенные налоговые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</si>
  <si>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</si>
  <si>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</si>
  <si>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</si>
  <si>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</si>
  <si>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</si>
  <si>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Итого по разделу II</t>
  </si>
  <si>
    <t>ПАССИВ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</si>
  <si>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</si>
  <si>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</si>
  <si>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</si>
  <si>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Отложенные налоговые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</si>
  <si>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</si>
  <si>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</si>
  <si>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</si>
  <si>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</si>
  <si>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</si>
  <si>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</si>
  <si>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</si>
  <si>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</si>
  <si>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</si>
  <si>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</si>
  <si>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Код</t>
  </si>
  <si>
    <t>1110</t>
  </si>
  <si>
    <t>1150</t>
  </si>
  <si>
    <t>1100</t>
  </si>
  <si>
    <t>1210</t>
  </si>
  <si>
    <t>1220</t>
  </si>
  <si>
    <t>1230</t>
  </si>
  <si>
    <t>1250</t>
  </si>
  <si>
    <t>1200</t>
  </si>
  <si>
    <t>1600</t>
  </si>
  <si>
    <t>1310</t>
  </si>
  <si>
    <t>1370</t>
  </si>
  <si>
    <t>1300</t>
  </si>
  <si>
    <t>1420</t>
  </si>
  <si>
    <t>1400</t>
  </si>
  <si>
    <t>1520</t>
  </si>
  <si>
    <t>1540</t>
  </si>
  <si>
    <t>1500</t>
  </si>
  <si>
    <t>1700</t>
  </si>
  <si>
    <t>1180</t>
  </si>
  <si>
    <t>Денежные средства и денежные эквиваленты</t>
  </si>
  <si>
    <t>Оценочные обязательства</t>
  </si>
  <si>
    <t>94322709</t>
  </si>
  <si>
    <t>5107910347</t>
  </si>
  <si>
    <t>384</t>
  </si>
  <si>
    <t>ООО "Арктик-энерго"</t>
  </si>
  <si>
    <t>частная /</t>
  </si>
  <si>
    <t>общество с ограниченной ответственностью</t>
  </si>
  <si>
    <t>Единица измерения: тыс. руб.</t>
  </si>
  <si>
    <t>184511, Российская Федерация, Мурманская область,</t>
  </si>
  <si>
    <t xml:space="preserve">Наименование показателя </t>
  </si>
  <si>
    <t>Поясне-
ния</t>
  </si>
  <si>
    <t>-</t>
  </si>
  <si>
    <t>VI. СПРАВКА О СТОИМОСТИ ЧИСТЫХ АКТИВОВ</t>
  </si>
  <si>
    <t>Справка о стоимости чистых активов</t>
  </si>
  <si>
    <t>1800</t>
  </si>
  <si>
    <t>VII. СПРАВКА О НАЛИЧИИ ЦЕННОСТЕЙ, УЧИТЫВАЕМЫХ НА ЗАБАЛАНСОВЫХ СЧЕТАХ</t>
  </si>
  <si>
    <t>Арендованные основные средства</t>
  </si>
  <si>
    <t>1910</t>
  </si>
  <si>
    <t>1932</t>
  </si>
  <si>
    <t>1940</t>
  </si>
  <si>
    <t>1990</t>
  </si>
  <si>
    <t>Бланки строгой отчетности</t>
  </si>
  <si>
    <t>Спасанная в убыток задолженность неплатежеспособных дебиторов</t>
  </si>
  <si>
    <t>Нематериальные активы, полученные в пользование</t>
  </si>
  <si>
    <t>(</t>
  </si>
  <si>
    <t>)</t>
  </si>
  <si>
    <t>III. КАПИТАЛ И РЕЗЕРВЫ</t>
  </si>
  <si>
    <t>Прочие оборотные активы</t>
  </si>
  <si>
    <t>1260</t>
  </si>
  <si>
    <t>Добавочный капитал (без переоценки)</t>
  </si>
  <si>
    <t>1350</t>
  </si>
  <si>
    <t>1240</t>
  </si>
  <si>
    <t>1450</t>
  </si>
  <si>
    <t>Прочие обязательства</t>
  </si>
  <si>
    <t>КОНТРОЛЬ БАЛАНСА</t>
  </si>
  <si>
    <t>2.2</t>
  </si>
  <si>
    <t>2.3</t>
  </si>
  <si>
    <t>12300</t>
  </si>
  <si>
    <t>35.14</t>
  </si>
  <si>
    <t>Торговля электроэнергией</t>
  </si>
  <si>
    <t>Финансовые вложения</t>
  </si>
  <si>
    <t>1170</t>
  </si>
  <si>
    <t>город Мончегорск, пр-кт Металлургов, д.45, корп.2</t>
  </si>
  <si>
    <t>18</t>
  </si>
  <si>
    <t>Н.В. Ульянова</t>
  </si>
  <si>
    <t>19</t>
  </si>
  <si>
    <t>Бухгалтерская отчетность подлежит обязательному аудиту</t>
  </si>
  <si>
    <t xml:space="preserve"> ДА</t>
  </si>
  <si>
    <t xml:space="preserve"> НЕТ</t>
  </si>
  <si>
    <t>Наименование аудиторской организации/фамилия, имя, отчество (при наличии)</t>
  </si>
  <si>
    <t>индивидуального аудитора</t>
  </si>
  <si>
    <t>Идентификационный номер налогоплательщика 
аудиторской организации/индивидуального аудитора</t>
  </si>
  <si>
    <t>Основной государственный регистрационный номер 
аудиторской организации/индивидуального аудитора</t>
  </si>
  <si>
    <t>ОГРН/
ОГРНИП</t>
  </si>
  <si>
    <t>31</t>
  </si>
  <si>
    <t>12</t>
  </si>
  <si>
    <t>ОКВЭД 2</t>
  </si>
  <si>
    <t>Х</t>
  </si>
  <si>
    <t>ООО "Финэкспертиза"</t>
  </si>
  <si>
    <t>7708096662</t>
  </si>
  <si>
    <t>1027739127734</t>
  </si>
  <si>
    <t>2.3.</t>
  </si>
  <si>
    <t>2.4.</t>
  </si>
  <si>
    <t>2.6.</t>
  </si>
  <si>
    <t>2.7.</t>
  </si>
  <si>
    <t>2.8.</t>
  </si>
  <si>
    <t>2.9.</t>
  </si>
  <si>
    <t>2.10.</t>
  </si>
  <si>
    <t>2.11.</t>
  </si>
  <si>
    <t>20</t>
  </si>
  <si>
    <t>0710001</t>
  </si>
  <si>
    <t>Форма по ОКУД</t>
  </si>
  <si>
    <t>Результаты исследований и разработок</t>
  </si>
  <si>
    <t>1120</t>
  </si>
  <si>
    <t>Нематериальные поисковые активы</t>
  </si>
  <si>
    <t>1130</t>
  </si>
  <si>
    <t>Материальные поисковые активы</t>
  </si>
  <si>
    <t>1140</t>
  </si>
  <si>
    <t>Доходные вложения в материальные ценности</t>
  </si>
  <si>
    <t>1160</t>
  </si>
  <si>
    <t>Прочие внеоборотные активы</t>
  </si>
  <si>
    <t>1190</t>
  </si>
  <si>
    <t>БАЛАНС (сумма строк 1100+1200)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</si>
  <si>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</si>
  <si>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</si>
  <si>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1320</t>
  </si>
  <si>
    <t>Переоценка внеоборотных активов</t>
  </si>
  <si>
    <t>1340</t>
  </si>
  <si>
    <t>Резервный капитал</t>
  </si>
  <si>
    <t>1360</t>
  </si>
  <si>
    <t>Заемные средства</t>
  </si>
  <si>
    <t>1410</t>
  </si>
  <si>
    <t>1430</t>
  </si>
  <si>
    <t>1510</t>
  </si>
  <si>
    <t>Доходы будущих периодов</t>
  </si>
  <si>
    <t>1530</t>
  </si>
  <si>
    <t>1550</t>
  </si>
  <si>
    <t>БАЛАНС (сумма строк 1300+1400+1500)</t>
  </si>
  <si>
    <t>16</t>
  </si>
  <si>
    <t>2.5.</t>
  </si>
  <si>
    <r>
      <t xml:space="preserve">на </t>
    </r>
    <r>
      <rPr>
        <b/>
        <u val="single"/>
        <sz val="11"/>
        <rFont val="Arial"/>
        <family val="2"/>
      </rPr>
      <t>31 декабря 2020 г.</t>
    </r>
  </si>
  <si>
    <t>2020</t>
  </si>
  <si>
    <t>А.Ю. Евтеев</t>
  </si>
  <si>
    <t>2.16.</t>
  </si>
  <si>
    <t>2.12.</t>
  </si>
  <si>
    <t>февраля</t>
  </si>
  <si>
    <t>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</si>
</sst>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/>
    </xf>
    <xf numFmtId="49" fontId="2" fillId="34" borderId="21" xfId="0" applyNumberFormat="1" applyFont="1" applyFill="1" applyBorder="1" applyAlignment="1">
      <alignment horizontal="center" wrapText="1"/>
    </xf>
    <xf numFmtId="49" fontId="2" fillId="34" borderId="13" xfId="0" applyNumberFormat="1" applyFont="1" applyFill="1" applyBorder="1" applyAlignment="1">
      <alignment horizontal="center" wrapText="1"/>
    </xf>
    <xf numFmtId="49" fontId="2" fillId="34" borderId="23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169" fontId="2" fillId="0" borderId="26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27" xfId="0" applyNumberFormat="1" applyFont="1" applyFill="1" applyBorder="1" applyAlignment="1">
      <alignment horizontal="center"/>
    </xf>
    <xf numFmtId="169" fontId="5" fillId="0" borderId="24" xfId="0" applyNumberFormat="1" applyFont="1" applyFill="1" applyBorder="1" applyAlignment="1">
      <alignment horizontal="center" vertical="center"/>
    </xf>
    <xf numFmtId="169" fontId="5" fillId="0" borderId="20" xfId="0" applyNumberFormat="1" applyFont="1" applyFill="1" applyBorder="1" applyAlignment="1">
      <alignment horizontal="center" vertical="center"/>
    </xf>
    <xf numFmtId="169" fontId="5" fillId="0" borderId="25" xfId="0" applyNumberFormat="1" applyFont="1" applyFill="1" applyBorder="1" applyAlignment="1">
      <alignment horizontal="center" vertical="center"/>
    </xf>
    <xf numFmtId="169" fontId="2" fillId="0" borderId="28" xfId="0" applyNumberFormat="1" applyFont="1" applyFill="1" applyBorder="1" applyAlignment="1">
      <alignment horizontal="center"/>
    </xf>
    <xf numFmtId="169" fontId="2" fillId="0" borderId="19" xfId="0" applyNumberFormat="1" applyFont="1" applyFill="1" applyBorder="1" applyAlignment="1">
      <alignment horizontal="center"/>
    </xf>
    <xf numFmtId="169" fontId="2" fillId="0" borderId="29" xfId="0" applyNumberFormat="1" applyFont="1" applyFill="1" applyBorder="1" applyAlignment="1">
      <alignment horizontal="center"/>
    </xf>
    <xf numFmtId="169" fontId="2" fillId="34" borderId="21" xfId="0" applyNumberFormat="1" applyFont="1" applyFill="1" applyBorder="1" applyAlignment="1">
      <alignment horizontal="center"/>
    </xf>
    <xf numFmtId="169" fontId="2" fillId="34" borderId="13" xfId="0" applyNumberFormat="1" applyFont="1" applyFill="1" applyBorder="1" applyAlignment="1">
      <alignment horizontal="center"/>
    </xf>
    <xf numFmtId="169" fontId="2" fillId="34" borderId="2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169" fontId="2" fillId="0" borderId="21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center"/>
    </xf>
    <xf numFmtId="169" fontId="2" fillId="0" borderId="2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49" fontId="2" fillId="0" borderId="1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/>
    </xf>
    <xf numFmtId="169" fontId="2" fillId="0" borderId="22" xfId="0" applyNumberFormat="1" applyFont="1" applyFill="1" applyBorder="1" applyAlignment="1">
      <alignment horizontal="center"/>
    </xf>
    <xf numFmtId="169" fontId="2" fillId="0" borderId="32" xfId="0" applyNumberFormat="1" applyFont="1" applyFill="1" applyBorder="1" applyAlignment="1">
      <alignment horizontal="center"/>
    </xf>
    <xf numFmtId="169" fontId="2" fillId="0" borderId="33" xfId="0" applyNumberFormat="1" applyFont="1" applyFill="1" applyBorder="1" applyAlignment="1">
      <alignment horizontal="center"/>
    </xf>
    <xf numFmtId="169" fontId="2" fillId="0" borderId="34" xfId="0" applyNumberFormat="1" applyFont="1" applyFill="1" applyBorder="1" applyAlignment="1">
      <alignment horizontal="center"/>
    </xf>
    <xf numFmtId="169" fontId="5" fillId="0" borderId="24" xfId="0" applyNumberFormat="1" applyFont="1" applyFill="1" applyBorder="1" applyAlignment="1">
      <alignment horizontal="center"/>
    </xf>
    <xf numFmtId="169" fontId="5" fillId="0" borderId="20" xfId="0" applyNumberFormat="1" applyFont="1" applyFill="1" applyBorder="1" applyAlignment="1">
      <alignment horizontal="center"/>
    </xf>
    <xf numFmtId="169" fontId="5" fillId="0" borderId="25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 wrapText="1"/>
    </xf>
    <xf numFmtId="49" fontId="2" fillId="34" borderId="0" xfId="0" applyNumberFormat="1" applyFont="1" applyFill="1" applyBorder="1" applyAlignment="1">
      <alignment horizontal="center" wrapText="1"/>
    </xf>
    <xf numFmtId="49" fontId="2" fillId="34" borderId="15" xfId="0" applyNumberFormat="1" applyFont="1" applyFill="1" applyBorder="1" applyAlignment="1">
      <alignment horizontal="center" wrapText="1"/>
    </xf>
    <xf numFmtId="49" fontId="2" fillId="34" borderId="30" xfId="0" applyNumberFormat="1" applyFont="1" applyFill="1" applyBorder="1" applyAlignment="1">
      <alignment horizontal="center" wrapText="1"/>
    </xf>
    <xf numFmtId="49" fontId="2" fillId="34" borderId="14" xfId="0" applyNumberFormat="1" applyFont="1" applyFill="1" applyBorder="1" applyAlignment="1">
      <alignment horizontal="center" wrapText="1"/>
    </xf>
    <xf numFmtId="49" fontId="2" fillId="34" borderId="31" xfId="0" applyNumberFormat="1" applyFont="1" applyFill="1" applyBorder="1" applyAlignment="1">
      <alignment horizontal="center" wrapText="1"/>
    </xf>
    <xf numFmtId="169" fontId="2" fillId="0" borderId="35" xfId="0" applyNumberFormat="1" applyFont="1" applyFill="1" applyBorder="1" applyAlignment="1">
      <alignment horizontal="center"/>
    </xf>
    <xf numFmtId="49" fontId="5" fillId="34" borderId="24" xfId="0" applyNumberFormat="1" applyFont="1" applyFill="1" applyBorder="1" applyAlignment="1">
      <alignment horizontal="center" wrapText="1"/>
    </xf>
    <xf numFmtId="49" fontId="5" fillId="34" borderId="20" xfId="0" applyNumberFormat="1" applyFont="1" applyFill="1" applyBorder="1" applyAlignment="1">
      <alignment horizontal="center" wrapText="1"/>
    </xf>
    <xf numFmtId="49" fontId="5" fillId="34" borderId="25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5" fillId="34" borderId="24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169" fontId="2" fillId="0" borderId="36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49" fontId="2" fillId="34" borderId="26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27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169" fontId="2" fillId="0" borderId="30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3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169" fontId="2" fillId="0" borderId="37" xfId="0" applyNumberFormat="1" applyFont="1" applyFill="1" applyBorder="1" applyAlignment="1">
      <alignment horizontal="center"/>
    </xf>
    <xf numFmtId="169" fontId="2" fillId="0" borderId="38" xfId="0" applyNumberFormat="1" applyFont="1" applyFill="1" applyBorder="1" applyAlignment="1">
      <alignment horizontal="center"/>
    </xf>
    <xf numFmtId="169" fontId="2" fillId="0" borderId="39" xfId="0" applyNumberFormat="1" applyFont="1" applyFill="1" applyBorder="1" applyAlignment="1">
      <alignment horizontal="center"/>
    </xf>
    <xf numFmtId="169" fontId="2" fillId="0" borderId="40" xfId="0" applyNumberFormat="1" applyFont="1" applyFill="1" applyBorder="1" applyAlignment="1">
      <alignment horizontal="center"/>
    </xf>
    <xf numFmtId="169" fontId="2" fillId="0" borderId="41" xfId="0" applyNumberFormat="1" applyFont="1" applyFill="1" applyBorder="1" applyAlignment="1">
      <alignment horizontal="center"/>
    </xf>
    <xf numFmtId="169" fontId="2" fillId="0" borderId="4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9" fontId="5" fillId="0" borderId="36" xfId="0" applyNumberFormat="1" applyFont="1" applyFill="1" applyBorder="1" applyAlignment="1">
      <alignment horizontal="center" vertical="center"/>
    </xf>
    <xf numFmtId="169" fontId="5" fillId="0" borderId="22" xfId="0" applyNumberFormat="1" applyFont="1" applyFill="1" applyBorder="1" applyAlignment="1">
      <alignment horizontal="center" vertical="center"/>
    </xf>
    <xf numFmtId="169" fontId="5" fillId="0" borderId="3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49" fontId="2" fillId="34" borderId="28" xfId="0" applyNumberFormat="1" applyFont="1" applyFill="1" applyBorder="1" applyAlignment="1">
      <alignment horizontal="center" wrapText="1"/>
    </xf>
    <xf numFmtId="49" fontId="2" fillId="34" borderId="19" xfId="0" applyNumberFormat="1" applyFont="1" applyFill="1" applyBorder="1" applyAlignment="1">
      <alignment horizontal="center" wrapText="1"/>
    </xf>
    <xf numFmtId="49" fontId="2" fillId="34" borderId="43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49" fontId="2" fillId="0" borderId="36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49" fontId="2" fillId="34" borderId="44" xfId="0" applyNumberFormat="1" applyFont="1" applyFill="1" applyBorder="1" applyAlignment="1">
      <alignment horizontal="center" wrapText="1"/>
    </xf>
    <xf numFmtId="49" fontId="2" fillId="34" borderId="36" xfId="0" applyNumberFormat="1" applyFont="1" applyFill="1" applyBorder="1" applyAlignment="1">
      <alignment horizontal="center" wrapText="1"/>
    </xf>
    <xf numFmtId="49" fontId="2" fillId="34" borderId="22" xfId="0" applyNumberFormat="1" applyFont="1" applyFill="1" applyBorder="1" applyAlignment="1">
      <alignment horizontal="center" wrapText="1"/>
    </xf>
    <xf numFmtId="49" fontId="2" fillId="34" borderId="45" xfId="0" applyNumberFormat="1" applyFont="1" applyFill="1" applyBorder="1" applyAlignment="1">
      <alignment horizontal="center" wrapText="1"/>
    </xf>
    <xf numFmtId="49" fontId="2" fillId="34" borderId="46" xfId="0" applyNumberFormat="1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2" fillId="34" borderId="35" xfId="0" applyNumberFormat="1" applyFont="1" applyFill="1" applyBorder="1" applyAlignment="1">
      <alignment horizontal="center" wrapText="1"/>
    </xf>
    <xf numFmtId="49" fontId="2" fillId="34" borderId="33" xfId="0" applyNumberFormat="1" applyFont="1" applyFill="1" applyBorder="1" applyAlignment="1">
      <alignment horizontal="center" wrapText="1"/>
    </xf>
    <xf numFmtId="49" fontId="2" fillId="34" borderId="49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5" fillId="0" borderId="22" xfId="0" applyFont="1" applyFill="1" applyBorder="1" applyAlignment="1">
      <alignment vertic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0" fontId="2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5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0" fontId="2" fillId="0" borderId="3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/>
    </xf>
    <xf numFmtId="169" fontId="2" fillId="33" borderId="52" xfId="0" applyNumberFormat="1" applyFont="1" applyFill="1" applyBorder="1" applyAlignment="1">
      <alignment horizontal="center"/>
    </xf>
    <xf numFmtId="169" fontId="2" fillId="33" borderId="53" xfId="0" applyNumberFormat="1" applyFont="1" applyFill="1" applyBorder="1" applyAlignment="1">
      <alignment horizontal="center"/>
    </xf>
    <xf numFmtId="169" fontId="2" fillId="33" borderId="54" xfId="0" applyNumberFormat="1" applyFont="1" applyFill="1" applyBorder="1" applyAlignment="1">
      <alignment horizontal="center"/>
    </xf>
    <xf numFmtId="169" fontId="2" fillId="34" borderId="28" xfId="0" applyNumberFormat="1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 horizontal="center"/>
    </xf>
    <xf numFmtId="169" fontId="2" fillId="34" borderId="29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center"/>
    </xf>
    <xf numFmtId="49" fontId="5" fillId="34" borderId="36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5" fillId="34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49" fontId="2" fillId="34" borderId="32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7"/>
  <sheetViews>
    <sheetView tabSelected="1" view="pageBreakPreview" zoomScaleSheetLayoutView="100" zoomScalePageLayoutView="0" workbookViewId="0" topLeftCell="A31">
      <selection activeCell="AD82" sqref="AD82"/>
    </sheetView>
  </sheetViews>
  <sheetFormatPr defaultColWidth="0.875" defaultRowHeight="12.75"/>
  <cols>
    <col min="1" max="38" width="0.875" style="1" customWidth="1"/>
    <col min="39" max="39" width="3.375" style="1" customWidth="1"/>
    <col min="40" max="49" width="0.875" style="1" customWidth="1"/>
    <col min="50" max="50" width="10.875" style="1" customWidth="1"/>
    <col min="51" max="58" width="0.875" style="1" customWidth="1"/>
    <col min="59" max="59" width="4.125" style="1" customWidth="1"/>
    <col min="60" max="65" width="0.875" style="1" customWidth="1"/>
    <col min="66" max="66" width="1.37890625" style="1" customWidth="1"/>
    <col min="67" max="83" width="0.875" style="1" customWidth="1"/>
    <col min="84" max="84" width="1.75390625" style="1" customWidth="1"/>
    <col min="85" max="85" width="1.25" style="1" customWidth="1"/>
    <col min="86" max="86" width="4.125" style="1" customWidth="1"/>
    <col min="87" max="98" width="0.875" style="1" customWidth="1"/>
    <col min="99" max="99" width="1.625" style="1" customWidth="1"/>
    <col min="100" max="100" width="2.75390625" style="1" customWidth="1"/>
    <col min="101" max="16384" width="0.875" style="1" customWidth="1"/>
  </cols>
  <sheetData>
    <row r="1" spans="1:81" s="3" customFormat="1" ht="15">
      <c r="A1" s="192" t="s">
        <v>13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2"/>
    </row>
    <row r="2" spans="1:102" s="4" customFormat="1" ht="15.75" thickBot="1">
      <c r="A2" s="192" t="s">
        <v>164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202"/>
      <c r="CC2" s="172" t="s">
        <v>0</v>
      </c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4"/>
    </row>
    <row r="3" spans="1:102" s="4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132" t="s">
        <v>135</v>
      </c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30"/>
      <c r="CC3" s="178" t="s">
        <v>134</v>
      </c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80"/>
    </row>
    <row r="4" spans="79:102" s="4" customFormat="1" ht="12">
      <c r="CA4" s="5" t="s">
        <v>1</v>
      </c>
      <c r="CC4" s="182" t="s">
        <v>118</v>
      </c>
      <c r="CD4" s="181"/>
      <c r="CE4" s="181"/>
      <c r="CF4" s="181"/>
      <c r="CG4" s="181"/>
      <c r="CH4" s="181"/>
      <c r="CI4" s="181"/>
      <c r="CJ4" s="181" t="s">
        <v>119</v>
      </c>
      <c r="CK4" s="181"/>
      <c r="CL4" s="181"/>
      <c r="CM4" s="181"/>
      <c r="CN4" s="181"/>
      <c r="CO4" s="181"/>
      <c r="CP4" s="181"/>
      <c r="CQ4" s="181"/>
      <c r="CR4" s="181" t="s">
        <v>165</v>
      </c>
      <c r="CS4" s="181"/>
      <c r="CT4" s="181"/>
      <c r="CU4" s="181"/>
      <c r="CV4" s="181"/>
      <c r="CW4" s="181"/>
      <c r="CX4" s="183"/>
    </row>
    <row r="5" spans="1:102" s="4" customFormat="1" ht="12">
      <c r="A5" s="4" t="s">
        <v>6</v>
      </c>
      <c r="N5" s="184" t="s">
        <v>68</v>
      </c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CA5" s="5" t="s">
        <v>2</v>
      </c>
      <c r="CC5" s="182" t="s">
        <v>65</v>
      </c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3"/>
    </row>
    <row r="6" spans="1:102" s="4" customFormat="1" ht="12">
      <c r="A6" s="4" t="s">
        <v>7</v>
      </c>
      <c r="CA6" s="5" t="s">
        <v>3</v>
      </c>
      <c r="CC6" s="182" t="s">
        <v>66</v>
      </c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3"/>
    </row>
    <row r="7" spans="1:102" s="4" customFormat="1" ht="12" customHeight="1">
      <c r="A7" s="6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BQ7" s="8"/>
      <c r="BR7" s="8"/>
      <c r="BS7" s="8"/>
      <c r="BT7" s="8"/>
      <c r="BU7" s="8"/>
      <c r="BV7" s="8"/>
      <c r="BW7" s="8"/>
      <c r="BX7" s="8"/>
      <c r="BY7" s="8"/>
      <c r="BZ7" s="8"/>
      <c r="CA7" s="5" t="s">
        <v>8</v>
      </c>
      <c r="CC7" s="182" t="s">
        <v>102</v>
      </c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3"/>
    </row>
    <row r="8" spans="1:102" s="4" customFormat="1" ht="12" customHeight="1">
      <c r="A8" s="6" t="s">
        <v>10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85" t="s">
        <v>103</v>
      </c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27"/>
      <c r="BS8" s="186" t="s">
        <v>120</v>
      </c>
      <c r="BT8" s="186"/>
      <c r="BU8" s="186"/>
      <c r="BV8" s="186"/>
      <c r="BW8" s="186"/>
      <c r="BX8" s="186"/>
      <c r="BY8" s="186"/>
      <c r="BZ8" s="186"/>
      <c r="CA8" s="186"/>
      <c r="CC8" s="182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3"/>
    </row>
    <row r="9" spans="1:102" s="4" customFormat="1" ht="12" customHeight="1">
      <c r="A9" s="4" t="s">
        <v>11</v>
      </c>
      <c r="AY9" s="123" t="s">
        <v>69</v>
      </c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21"/>
      <c r="BV9" s="21"/>
      <c r="BW9" s="21"/>
      <c r="BX9" s="21"/>
      <c r="BY9" s="21"/>
      <c r="BZ9" s="8"/>
      <c r="CA9" s="8"/>
      <c r="CC9" s="182" t="s">
        <v>101</v>
      </c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 t="s">
        <v>162</v>
      </c>
      <c r="CO9" s="181"/>
      <c r="CP9" s="181"/>
      <c r="CQ9" s="181"/>
      <c r="CR9" s="181"/>
      <c r="CS9" s="181"/>
      <c r="CT9" s="181"/>
      <c r="CU9" s="181"/>
      <c r="CV9" s="181"/>
      <c r="CW9" s="181"/>
      <c r="CX9" s="183"/>
    </row>
    <row r="10" spans="1:102" s="4" customFormat="1" ht="12">
      <c r="A10" s="171" t="s">
        <v>70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0"/>
      <c r="CA10" s="5" t="s">
        <v>4</v>
      </c>
      <c r="CC10" s="182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3"/>
    </row>
    <row r="11" spans="1:102" s="4" customFormat="1" ht="12.75" thickBot="1">
      <c r="A11" s="4" t="s">
        <v>71</v>
      </c>
      <c r="CA11" s="5" t="s">
        <v>5</v>
      </c>
      <c r="CC11" s="175" t="s">
        <v>67</v>
      </c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7"/>
    </row>
    <row r="12" spans="1:78" s="4" customFormat="1" ht="14.25" customHeight="1">
      <c r="A12" s="4" t="s">
        <v>12</v>
      </c>
      <c r="Z12" s="171" t="s">
        <v>72</v>
      </c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</row>
    <row r="13" spans="1:78" s="4" customFormat="1" ht="12">
      <c r="A13" s="171" t="s">
        <v>106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</row>
    <row r="14" spans="1:78" s="4" customFormat="1" ht="1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6"/>
      <c r="BE14" s="16"/>
      <c r="BF14" s="16"/>
      <c r="BG14" s="10"/>
      <c r="BH14" s="10"/>
      <c r="BI14" s="10"/>
      <c r="BJ14" s="10"/>
      <c r="BK14" s="10"/>
      <c r="BL14" s="10"/>
      <c r="BM14" s="10"/>
      <c r="BN14" s="16"/>
      <c r="BO14" s="16"/>
      <c r="BP14" s="16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s="13" customFormat="1" ht="13.5" customHeight="1">
      <c r="A15" s="190" t="s">
        <v>110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1"/>
      <c r="BD15" s="230" t="s">
        <v>121</v>
      </c>
      <c r="BE15" s="231"/>
      <c r="BF15" s="232"/>
      <c r="BG15" s="233" t="s">
        <v>111</v>
      </c>
      <c r="BH15" s="190"/>
      <c r="BI15" s="190"/>
      <c r="BJ15" s="190"/>
      <c r="BK15" s="190"/>
      <c r="BL15" s="190"/>
      <c r="BM15" s="191"/>
      <c r="BN15" s="230"/>
      <c r="BO15" s="231"/>
      <c r="BP15" s="232"/>
      <c r="BQ15" s="233" t="s">
        <v>112</v>
      </c>
      <c r="BR15" s="190"/>
      <c r="BS15" s="190"/>
      <c r="BT15" s="190"/>
      <c r="BU15" s="190"/>
      <c r="BV15" s="190"/>
      <c r="BW15" s="190"/>
      <c r="BX15" s="25"/>
      <c r="BY15" s="25"/>
      <c r="BZ15" s="25"/>
    </row>
    <row r="16" spans="1:78" s="4" customFormat="1" ht="12.75" customHeight="1">
      <c r="A16" s="26" t="s">
        <v>113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1:78" s="4" customFormat="1" ht="12">
      <c r="A17" s="234" t="s">
        <v>114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185" t="s">
        <v>122</v>
      </c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</row>
    <row r="18" spans="1:78" s="4" customFormat="1" ht="12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</row>
    <row r="19" spans="1:78" s="4" customFormat="1" ht="3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1:102" s="4" customFormat="1" ht="24" customHeight="1">
      <c r="A20" s="229" t="s">
        <v>115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170" t="s">
        <v>3</v>
      </c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C20" s="188" t="s">
        <v>123</v>
      </c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189"/>
    </row>
    <row r="21" spans="1:102" s="4" customFormat="1" ht="24" customHeight="1">
      <c r="A21" s="57" t="s">
        <v>116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187" t="s">
        <v>117</v>
      </c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C21" s="188" t="s">
        <v>124</v>
      </c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189"/>
    </row>
    <row r="22" ht="24" customHeight="1" thickBot="1">
      <c r="BO22" s="28"/>
    </row>
    <row r="23" spans="1:102" s="4" customFormat="1" ht="19.5" customHeight="1">
      <c r="A23" s="193" t="s">
        <v>74</v>
      </c>
      <c r="B23" s="194"/>
      <c r="C23" s="194"/>
      <c r="D23" s="194"/>
      <c r="E23" s="194"/>
      <c r="F23" s="194"/>
      <c r="G23" s="194"/>
      <c r="H23" s="194"/>
      <c r="I23" s="194"/>
      <c r="J23" s="195"/>
      <c r="K23" s="205" t="s">
        <v>73</v>
      </c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4" t="s">
        <v>43</v>
      </c>
      <c r="AZ23" s="205"/>
      <c r="BA23" s="205"/>
      <c r="BB23" s="205"/>
      <c r="BC23" s="205"/>
      <c r="BD23" s="205"/>
      <c r="BE23" s="206"/>
      <c r="BF23" s="163" t="s">
        <v>16</v>
      </c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5"/>
      <c r="BU23" s="163" t="s">
        <v>16</v>
      </c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5"/>
      <c r="CJ23" s="163" t="s">
        <v>16</v>
      </c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5"/>
    </row>
    <row r="24" spans="1:102" s="4" customFormat="1" ht="12">
      <c r="A24" s="196"/>
      <c r="B24" s="197"/>
      <c r="C24" s="197"/>
      <c r="D24" s="197"/>
      <c r="E24" s="197"/>
      <c r="F24" s="197"/>
      <c r="G24" s="197"/>
      <c r="H24" s="197"/>
      <c r="I24" s="197"/>
      <c r="J24" s="19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7"/>
      <c r="AZ24" s="208"/>
      <c r="BA24" s="208"/>
      <c r="BB24" s="208"/>
      <c r="BC24" s="208"/>
      <c r="BD24" s="208"/>
      <c r="BE24" s="209"/>
      <c r="BF24" s="213">
        <v>20</v>
      </c>
      <c r="BG24" s="170"/>
      <c r="BH24" s="170"/>
      <c r="BI24" s="170"/>
      <c r="BJ24" s="170"/>
      <c r="BK24" s="170"/>
      <c r="BL24" s="203" t="s">
        <v>133</v>
      </c>
      <c r="BM24" s="203"/>
      <c r="BN24" s="203"/>
      <c r="BO24" s="203"/>
      <c r="BP24" s="10" t="s">
        <v>15</v>
      </c>
      <c r="BQ24" s="10"/>
      <c r="BR24" s="10"/>
      <c r="BS24" s="10"/>
      <c r="BT24" s="17"/>
      <c r="BU24" s="20"/>
      <c r="BV24" s="10"/>
      <c r="BW24" s="170">
        <v>20</v>
      </c>
      <c r="BX24" s="170"/>
      <c r="BY24" s="170"/>
      <c r="BZ24" s="170"/>
      <c r="CA24" s="166" t="s">
        <v>109</v>
      </c>
      <c r="CB24" s="166"/>
      <c r="CC24" s="166"/>
      <c r="CD24" s="166"/>
      <c r="CE24" s="10" t="s">
        <v>15</v>
      </c>
      <c r="CF24" s="10"/>
      <c r="CG24" s="10"/>
      <c r="CH24" s="10"/>
      <c r="CI24" s="17"/>
      <c r="CJ24" s="20"/>
      <c r="CK24" s="10"/>
      <c r="CL24" s="170">
        <v>20</v>
      </c>
      <c r="CM24" s="170"/>
      <c r="CN24" s="170"/>
      <c r="CO24" s="170"/>
      <c r="CP24" s="166" t="s">
        <v>107</v>
      </c>
      <c r="CQ24" s="166"/>
      <c r="CR24" s="166"/>
      <c r="CS24" s="166"/>
      <c r="CT24" s="10" t="s">
        <v>15</v>
      </c>
      <c r="CU24" s="10"/>
      <c r="CV24" s="10"/>
      <c r="CW24" s="10"/>
      <c r="CX24" s="17"/>
    </row>
    <row r="25" spans="1:102" s="4" customFormat="1" ht="7.5" customHeight="1" thickBot="1">
      <c r="A25" s="199"/>
      <c r="B25" s="200"/>
      <c r="C25" s="200"/>
      <c r="D25" s="200"/>
      <c r="E25" s="200"/>
      <c r="F25" s="200"/>
      <c r="G25" s="200"/>
      <c r="H25" s="200"/>
      <c r="I25" s="200"/>
      <c r="J25" s="20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0"/>
      <c r="AZ25" s="211"/>
      <c r="BA25" s="211"/>
      <c r="BB25" s="211"/>
      <c r="BC25" s="211"/>
      <c r="BD25" s="211"/>
      <c r="BE25" s="212"/>
      <c r="BF25" s="167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9"/>
      <c r="BU25" s="167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9"/>
      <c r="CJ25" s="167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9"/>
    </row>
    <row r="26" spans="1:102" s="4" customFormat="1" ht="12">
      <c r="A26" s="85" t="s">
        <v>125</v>
      </c>
      <c r="B26" s="86"/>
      <c r="C26" s="86"/>
      <c r="D26" s="86"/>
      <c r="E26" s="86"/>
      <c r="F26" s="86"/>
      <c r="G26" s="86"/>
      <c r="H26" s="86"/>
      <c r="I26" s="86"/>
      <c r="J26" s="87"/>
      <c r="K26" s="75" t="s">
        <v>17</v>
      </c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69" t="s">
        <v>44</v>
      </c>
      <c r="AZ26" s="70"/>
      <c r="BA26" s="70"/>
      <c r="BB26" s="70"/>
      <c r="BC26" s="70"/>
      <c r="BD26" s="70"/>
      <c r="BE26" s="71"/>
      <c r="BF26" s="101">
        <v>1805</v>
      </c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9"/>
      <c r="BU26" s="101">
        <v>3202</v>
      </c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9"/>
      <c r="CJ26" s="101">
        <v>4105</v>
      </c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9"/>
    </row>
    <row r="27" spans="1:102" s="4" customFormat="1" ht="12">
      <c r="A27" s="85"/>
      <c r="B27" s="86"/>
      <c r="C27" s="86"/>
      <c r="D27" s="86"/>
      <c r="E27" s="86"/>
      <c r="F27" s="86"/>
      <c r="G27" s="86"/>
      <c r="H27" s="86"/>
      <c r="I27" s="86"/>
      <c r="J27" s="87"/>
      <c r="K27" s="75" t="s">
        <v>18</v>
      </c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69"/>
      <c r="AZ27" s="70"/>
      <c r="BA27" s="70"/>
      <c r="BB27" s="70"/>
      <c r="BC27" s="70"/>
      <c r="BD27" s="70"/>
      <c r="BE27" s="71"/>
      <c r="BF27" s="102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4"/>
      <c r="BU27" s="102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4"/>
      <c r="CJ27" s="102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4"/>
    </row>
    <row r="28" spans="1:102" s="4" customFormat="1" ht="15" customHeight="1">
      <c r="A28" s="88"/>
      <c r="B28" s="89"/>
      <c r="C28" s="89"/>
      <c r="D28" s="89"/>
      <c r="E28" s="89"/>
      <c r="F28" s="89"/>
      <c r="G28" s="89"/>
      <c r="H28" s="89"/>
      <c r="I28" s="89"/>
      <c r="J28" s="90"/>
      <c r="K28" s="16"/>
      <c r="L28" s="171" t="s">
        <v>19</v>
      </c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72"/>
      <c r="AZ28" s="73"/>
      <c r="BA28" s="73"/>
      <c r="BB28" s="73"/>
      <c r="BC28" s="73"/>
      <c r="BD28" s="73"/>
      <c r="BE28" s="74"/>
      <c r="BF28" s="112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4"/>
      <c r="BU28" s="112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4"/>
      <c r="CJ28" s="112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4"/>
    </row>
    <row r="29" spans="1:102" s="4" customFormat="1" ht="12">
      <c r="A29" s="36" t="s">
        <v>75</v>
      </c>
      <c r="B29" s="37"/>
      <c r="C29" s="37"/>
      <c r="D29" s="37"/>
      <c r="E29" s="37"/>
      <c r="F29" s="37"/>
      <c r="G29" s="37"/>
      <c r="H29" s="37"/>
      <c r="I29" s="37"/>
      <c r="J29" s="38"/>
      <c r="K29" s="15"/>
      <c r="L29" s="95" t="s">
        <v>136</v>
      </c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39" t="s">
        <v>137</v>
      </c>
      <c r="AZ29" s="40"/>
      <c r="BA29" s="40"/>
      <c r="BB29" s="40"/>
      <c r="BC29" s="40"/>
      <c r="BD29" s="40"/>
      <c r="BE29" s="41"/>
      <c r="BF29" s="65">
        <v>0</v>
      </c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7"/>
      <c r="BU29" s="65">
        <v>0</v>
      </c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7"/>
      <c r="CJ29" s="65">
        <v>0</v>
      </c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7"/>
    </row>
    <row r="30" spans="1:102" s="4" customFormat="1" ht="12">
      <c r="A30" s="36" t="s">
        <v>75</v>
      </c>
      <c r="B30" s="37"/>
      <c r="C30" s="37"/>
      <c r="D30" s="37"/>
      <c r="E30" s="37"/>
      <c r="F30" s="37"/>
      <c r="G30" s="37"/>
      <c r="H30" s="37"/>
      <c r="I30" s="37"/>
      <c r="J30" s="38"/>
      <c r="K30" s="15"/>
      <c r="L30" s="95" t="s">
        <v>138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39" t="s">
        <v>139</v>
      </c>
      <c r="AZ30" s="40"/>
      <c r="BA30" s="40"/>
      <c r="BB30" s="40"/>
      <c r="BC30" s="40"/>
      <c r="BD30" s="40"/>
      <c r="BE30" s="41"/>
      <c r="BF30" s="65">
        <v>0</v>
      </c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7"/>
      <c r="BU30" s="65">
        <v>0</v>
      </c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7"/>
      <c r="CJ30" s="65">
        <v>0</v>
      </c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7"/>
    </row>
    <row r="31" spans="1:102" s="4" customFormat="1" ht="12">
      <c r="A31" s="36" t="s">
        <v>75</v>
      </c>
      <c r="B31" s="37"/>
      <c r="C31" s="37"/>
      <c r="D31" s="37"/>
      <c r="E31" s="37"/>
      <c r="F31" s="37"/>
      <c r="G31" s="37"/>
      <c r="H31" s="37"/>
      <c r="I31" s="37"/>
      <c r="J31" s="38"/>
      <c r="K31" s="15"/>
      <c r="L31" s="95" t="s">
        <v>140</v>
      </c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39" t="s">
        <v>141</v>
      </c>
      <c r="AZ31" s="40"/>
      <c r="BA31" s="40"/>
      <c r="BB31" s="40"/>
      <c r="BC31" s="40"/>
      <c r="BD31" s="40"/>
      <c r="BE31" s="41"/>
      <c r="BF31" s="65">
        <v>0</v>
      </c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7"/>
      <c r="BU31" s="65">
        <v>0</v>
      </c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7"/>
      <c r="CJ31" s="65">
        <v>0</v>
      </c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7"/>
    </row>
    <row r="32" spans="1:102" s="4" customFormat="1" ht="12">
      <c r="A32" s="36" t="s">
        <v>126</v>
      </c>
      <c r="B32" s="37"/>
      <c r="C32" s="37"/>
      <c r="D32" s="37"/>
      <c r="E32" s="37"/>
      <c r="F32" s="37"/>
      <c r="G32" s="37"/>
      <c r="H32" s="37"/>
      <c r="I32" s="37"/>
      <c r="J32" s="38"/>
      <c r="K32" s="15"/>
      <c r="L32" s="95" t="s">
        <v>20</v>
      </c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39" t="s">
        <v>45</v>
      </c>
      <c r="AZ32" s="40"/>
      <c r="BA32" s="40"/>
      <c r="BB32" s="40"/>
      <c r="BC32" s="40"/>
      <c r="BD32" s="40"/>
      <c r="BE32" s="41"/>
      <c r="BF32" s="65">
        <v>9424</v>
      </c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7"/>
      <c r="BU32" s="65">
        <v>9816</v>
      </c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7"/>
      <c r="CJ32" s="65">
        <v>9783</v>
      </c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7"/>
    </row>
    <row r="33" spans="1:102" s="4" customFormat="1" ht="12">
      <c r="A33" s="36" t="s">
        <v>75</v>
      </c>
      <c r="B33" s="37"/>
      <c r="C33" s="37"/>
      <c r="D33" s="37"/>
      <c r="E33" s="37"/>
      <c r="F33" s="37"/>
      <c r="G33" s="37"/>
      <c r="H33" s="37"/>
      <c r="I33" s="37"/>
      <c r="J33" s="38"/>
      <c r="K33" s="15"/>
      <c r="L33" s="95" t="s">
        <v>142</v>
      </c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39" t="s">
        <v>143</v>
      </c>
      <c r="AZ33" s="40"/>
      <c r="BA33" s="40"/>
      <c r="BB33" s="40"/>
      <c r="BC33" s="40"/>
      <c r="BD33" s="40"/>
      <c r="BE33" s="41"/>
      <c r="BF33" s="65">
        <v>0</v>
      </c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7"/>
      <c r="BU33" s="65">
        <v>0</v>
      </c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7"/>
      <c r="CJ33" s="65">
        <v>0</v>
      </c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7"/>
    </row>
    <row r="34" spans="1:102" s="4" customFormat="1" ht="12">
      <c r="A34" s="36" t="s">
        <v>75</v>
      </c>
      <c r="B34" s="37"/>
      <c r="C34" s="37"/>
      <c r="D34" s="37"/>
      <c r="E34" s="37"/>
      <c r="F34" s="37"/>
      <c r="G34" s="37"/>
      <c r="H34" s="37"/>
      <c r="I34" s="37"/>
      <c r="J34" s="38"/>
      <c r="K34" s="15"/>
      <c r="L34" s="57" t="s">
        <v>104</v>
      </c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39" t="s">
        <v>105</v>
      </c>
      <c r="AZ34" s="40"/>
      <c r="BA34" s="40"/>
      <c r="BB34" s="40"/>
      <c r="BC34" s="40"/>
      <c r="BD34" s="40"/>
      <c r="BE34" s="41"/>
      <c r="BF34" s="65">
        <v>0</v>
      </c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7"/>
      <c r="BU34" s="65">
        <v>0</v>
      </c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7"/>
      <c r="CJ34" s="65">
        <v>0</v>
      </c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7"/>
    </row>
    <row r="35" spans="1:102" s="4" customFormat="1" ht="12">
      <c r="A35" s="36" t="s">
        <v>167</v>
      </c>
      <c r="B35" s="37"/>
      <c r="C35" s="37"/>
      <c r="D35" s="37"/>
      <c r="E35" s="37"/>
      <c r="F35" s="37"/>
      <c r="G35" s="37"/>
      <c r="H35" s="37"/>
      <c r="I35" s="37"/>
      <c r="J35" s="38"/>
      <c r="K35" s="15"/>
      <c r="L35" s="95" t="s">
        <v>21</v>
      </c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39" t="s">
        <v>62</v>
      </c>
      <c r="AZ35" s="40"/>
      <c r="BA35" s="40"/>
      <c r="BB35" s="40"/>
      <c r="BC35" s="40"/>
      <c r="BD35" s="40"/>
      <c r="BE35" s="41"/>
      <c r="BF35" s="54">
        <v>1913</v>
      </c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6"/>
      <c r="BU35" s="54">
        <v>2921</v>
      </c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6"/>
      <c r="CJ35" s="65">
        <v>2720</v>
      </c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7"/>
    </row>
    <row r="36" spans="1:102" s="4" customFormat="1" ht="12.75" thickBot="1">
      <c r="A36" s="36" t="s">
        <v>127</v>
      </c>
      <c r="B36" s="37"/>
      <c r="C36" s="37"/>
      <c r="D36" s="37"/>
      <c r="E36" s="37"/>
      <c r="F36" s="37"/>
      <c r="G36" s="37"/>
      <c r="H36" s="37"/>
      <c r="I36" s="37"/>
      <c r="J36" s="38"/>
      <c r="K36" s="15"/>
      <c r="L36" s="95" t="s">
        <v>144</v>
      </c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39" t="s">
        <v>145</v>
      </c>
      <c r="AZ36" s="40"/>
      <c r="BA36" s="40"/>
      <c r="BB36" s="40"/>
      <c r="BC36" s="40"/>
      <c r="BD36" s="40"/>
      <c r="BE36" s="41"/>
      <c r="BF36" s="54">
        <v>0</v>
      </c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6"/>
      <c r="BU36" s="217">
        <v>515</v>
      </c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9"/>
      <c r="CJ36" s="217">
        <v>0</v>
      </c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9"/>
    </row>
    <row r="37" spans="1:102" s="31" customFormat="1" ht="15" customHeight="1" thickBot="1">
      <c r="A37" s="92" t="s">
        <v>75</v>
      </c>
      <c r="B37" s="93"/>
      <c r="C37" s="93"/>
      <c r="D37" s="93"/>
      <c r="E37" s="93"/>
      <c r="F37" s="93"/>
      <c r="G37" s="93"/>
      <c r="H37" s="93"/>
      <c r="I37" s="93"/>
      <c r="J37" s="94"/>
      <c r="K37" s="29"/>
      <c r="L37" s="77" t="s">
        <v>22</v>
      </c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42" t="s">
        <v>46</v>
      </c>
      <c r="AZ37" s="43"/>
      <c r="BA37" s="43"/>
      <c r="BB37" s="43"/>
      <c r="BC37" s="43"/>
      <c r="BD37" s="43"/>
      <c r="BE37" s="44"/>
      <c r="BF37" s="82">
        <f>BF36+BF35+BF34+BF33+BF32+BF31+BF30+BF29+BF26</f>
        <v>13142</v>
      </c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4"/>
      <c r="BU37" s="82">
        <f>BU36+BU35+BU34+BU33+BU32+BU31+BU30+BU29+BU26</f>
        <v>16454</v>
      </c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4"/>
      <c r="CJ37" s="82">
        <f>CJ36+CJ35+CJ34+CJ33+CJ32+CJ31+CJ30+CJ29+CJ26</f>
        <v>16608</v>
      </c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4"/>
    </row>
    <row r="38" spans="1:102" s="4" customFormat="1" ht="15" customHeight="1">
      <c r="A38" s="85" t="s">
        <v>128</v>
      </c>
      <c r="B38" s="86"/>
      <c r="C38" s="86"/>
      <c r="D38" s="86"/>
      <c r="E38" s="86"/>
      <c r="F38" s="86"/>
      <c r="G38" s="86"/>
      <c r="H38" s="86"/>
      <c r="I38" s="86"/>
      <c r="J38" s="87"/>
      <c r="K38" s="75" t="s">
        <v>23</v>
      </c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69" t="s">
        <v>47</v>
      </c>
      <c r="AZ38" s="70"/>
      <c r="BA38" s="70"/>
      <c r="BB38" s="70"/>
      <c r="BC38" s="70"/>
      <c r="BD38" s="70"/>
      <c r="BE38" s="71"/>
      <c r="BF38" s="102">
        <v>49</v>
      </c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4"/>
      <c r="BU38" s="102">
        <v>45</v>
      </c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4"/>
      <c r="CJ38" s="101">
        <v>40</v>
      </c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9"/>
    </row>
    <row r="39" spans="1:102" s="4" customFormat="1" ht="12">
      <c r="A39" s="88"/>
      <c r="B39" s="89"/>
      <c r="C39" s="89"/>
      <c r="D39" s="89"/>
      <c r="E39" s="89"/>
      <c r="F39" s="89"/>
      <c r="G39" s="89"/>
      <c r="H39" s="89"/>
      <c r="I39" s="89"/>
      <c r="J39" s="90"/>
      <c r="K39" s="10"/>
      <c r="L39" s="96" t="s">
        <v>24</v>
      </c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72"/>
      <c r="AZ39" s="73"/>
      <c r="BA39" s="73"/>
      <c r="BB39" s="73"/>
      <c r="BC39" s="73"/>
      <c r="BD39" s="73"/>
      <c r="BE39" s="74"/>
      <c r="BF39" s="112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4"/>
      <c r="BU39" s="112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4"/>
      <c r="CJ39" s="112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4"/>
    </row>
    <row r="40" spans="1:102" s="4" customFormat="1" ht="26.25" customHeight="1">
      <c r="A40" s="88" t="s">
        <v>75</v>
      </c>
      <c r="B40" s="89"/>
      <c r="C40" s="89"/>
      <c r="D40" s="89"/>
      <c r="E40" s="89"/>
      <c r="F40" s="89"/>
      <c r="G40" s="89"/>
      <c r="H40" s="89"/>
      <c r="I40" s="89"/>
      <c r="J40" s="90"/>
      <c r="K40" s="32"/>
      <c r="L40" s="115" t="s">
        <v>25</v>
      </c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58" t="s">
        <v>48</v>
      </c>
      <c r="AZ40" s="59"/>
      <c r="BA40" s="59"/>
      <c r="BB40" s="59"/>
      <c r="BC40" s="59"/>
      <c r="BD40" s="59"/>
      <c r="BE40" s="60"/>
      <c r="BF40" s="54">
        <v>0</v>
      </c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6"/>
      <c r="BU40" s="54">
        <v>0</v>
      </c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6"/>
      <c r="CJ40" s="65">
        <v>0</v>
      </c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7"/>
    </row>
    <row r="41" spans="1:102" s="4" customFormat="1" ht="12">
      <c r="A41" s="36" t="s">
        <v>129</v>
      </c>
      <c r="B41" s="37"/>
      <c r="C41" s="37"/>
      <c r="D41" s="37"/>
      <c r="E41" s="37"/>
      <c r="F41" s="37"/>
      <c r="G41" s="37"/>
      <c r="H41" s="37"/>
      <c r="I41" s="37"/>
      <c r="J41" s="38"/>
      <c r="K41" s="15"/>
      <c r="L41" s="116" t="s">
        <v>26</v>
      </c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39" t="s">
        <v>49</v>
      </c>
      <c r="AZ41" s="40"/>
      <c r="BA41" s="40"/>
      <c r="BB41" s="40"/>
      <c r="BC41" s="40"/>
      <c r="BD41" s="40"/>
      <c r="BE41" s="41"/>
      <c r="BF41" s="54">
        <f>162751+315</f>
        <v>163066</v>
      </c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6"/>
      <c r="BU41" s="54">
        <v>142413</v>
      </c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6"/>
      <c r="CJ41" s="54">
        <v>155123</v>
      </c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6"/>
    </row>
    <row r="42" spans="1:102" s="4" customFormat="1" ht="12">
      <c r="A42" s="36" t="s">
        <v>163</v>
      </c>
      <c r="B42" s="37"/>
      <c r="C42" s="37"/>
      <c r="D42" s="37"/>
      <c r="E42" s="37"/>
      <c r="F42" s="37"/>
      <c r="G42" s="37"/>
      <c r="H42" s="37"/>
      <c r="I42" s="37"/>
      <c r="J42" s="38"/>
      <c r="K42" s="15"/>
      <c r="L42" s="57" t="s">
        <v>104</v>
      </c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39" t="s">
        <v>95</v>
      </c>
      <c r="AZ42" s="40"/>
      <c r="BA42" s="40"/>
      <c r="BB42" s="40"/>
      <c r="BC42" s="40"/>
      <c r="BD42" s="40"/>
      <c r="BE42" s="41"/>
      <c r="BF42" s="54">
        <v>293533</v>
      </c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6"/>
      <c r="BU42" s="54">
        <v>263424</v>
      </c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6"/>
      <c r="CJ42" s="54">
        <v>258034</v>
      </c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6"/>
    </row>
    <row r="43" spans="1:102" s="4" customFormat="1" ht="12">
      <c r="A43" s="36" t="s">
        <v>75</v>
      </c>
      <c r="B43" s="37"/>
      <c r="C43" s="37"/>
      <c r="D43" s="37"/>
      <c r="E43" s="37"/>
      <c r="F43" s="37"/>
      <c r="G43" s="37"/>
      <c r="H43" s="37"/>
      <c r="I43" s="37"/>
      <c r="J43" s="38"/>
      <c r="K43" s="15"/>
      <c r="L43" s="57" t="s">
        <v>63</v>
      </c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39" t="s">
        <v>50</v>
      </c>
      <c r="AZ43" s="40"/>
      <c r="BA43" s="40"/>
      <c r="BB43" s="40"/>
      <c r="BC43" s="40"/>
      <c r="BD43" s="40"/>
      <c r="BE43" s="41"/>
      <c r="BF43" s="65">
        <v>2170</v>
      </c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7"/>
      <c r="BU43" s="65">
        <v>1859</v>
      </c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7"/>
      <c r="CJ43" s="65">
        <v>6046</v>
      </c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7"/>
    </row>
    <row r="44" spans="1:102" s="13" customFormat="1" ht="12.75" thickBot="1">
      <c r="A44" s="149" t="s">
        <v>130</v>
      </c>
      <c r="B44" s="150"/>
      <c r="C44" s="150"/>
      <c r="D44" s="150"/>
      <c r="E44" s="150"/>
      <c r="F44" s="150"/>
      <c r="G44" s="150"/>
      <c r="H44" s="150"/>
      <c r="I44" s="150"/>
      <c r="J44" s="151"/>
      <c r="K44" s="23"/>
      <c r="L44" s="61" t="s">
        <v>91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2" t="s">
        <v>92</v>
      </c>
      <c r="AZ44" s="63"/>
      <c r="BA44" s="63"/>
      <c r="BB44" s="63"/>
      <c r="BC44" s="63"/>
      <c r="BD44" s="63"/>
      <c r="BE44" s="64"/>
      <c r="BF44" s="45">
        <v>0</v>
      </c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7"/>
      <c r="BU44" s="45">
        <v>0</v>
      </c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7"/>
      <c r="CJ44" s="51">
        <v>0</v>
      </c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3"/>
    </row>
    <row r="45" spans="1:102" s="34" customFormat="1" ht="15" customHeight="1" thickBot="1">
      <c r="A45" s="97" t="s">
        <v>75</v>
      </c>
      <c r="B45" s="98"/>
      <c r="C45" s="98"/>
      <c r="D45" s="98"/>
      <c r="E45" s="98"/>
      <c r="F45" s="98"/>
      <c r="G45" s="98"/>
      <c r="H45" s="98"/>
      <c r="I45" s="98"/>
      <c r="J45" s="99"/>
      <c r="K45" s="33"/>
      <c r="L45" s="100" t="s">
        <v>27</v>
      </c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42" t="s">
        <v>51</v>
      </c>
      <c r="AZ45" s="43"/>
      <c r="BA45" s="43"/>
      <c r="BB45" s="43"/>
      <c r="BC45" s="43"/>
      <c r="BD45" s="43"/>
      <c r="BE45" s="44"/>
      <c r="BF45" s="48">
        <f>BF43+BF41+BF38+BF40+BF44+BF42</f>
        <v>458818</v>
      </c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50"/>
      <c r="BU45" s="48">
        <f>BU43+BU41+BU38+BU40+BU44+BU42</f>
        <v>407741</v>
      </c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50"/>
      <c r="CJ45" s="48">
        <f>CJ43+CJ41+CJ38+CJ40+CJ44+CJ42</f>
        <v>419243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50"/>
    </row>
    <row r="46" spans="1:102" s="31" customFormat="1" ht="15" customHeight="1" thickBot="1">
      <c r="A46" s="92" t="s">
        <v>75</v>
      </c>
      <c r="B46" s="93"/>
      <c r="C46" s="93"/>
      <c r="D46" s="93"/>
      <c r="E46" s="93"/>
      <c r="F46" s="93"/>
      <c r="G46" s="93"/>
      <c r="H46" s="93"/>
      <c r="I46" s="93"/>
      <c r="J46" s="94"/>
      <c r="K46" s="29"/>
      <c r="L46" s="77" t="s">
        <v>146</v>
      </c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42" t="s">
        <v>52</v>
      </c>
      <c r="AZ46" s="43"/>
      <c r="BA46" s="43"/>
      <c r="BB46" s="43"/>
      <c r="BC46" s="43"/>
      <c r="BD46" s="43"/>
      <c r="BE46" s="44"/>
      <c r="BF46" s="82">
        <f>BF45+BF37</f>
        <v>471960</v>
      </c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4"/>
      <c r="BU46" s="82">
        <f>BU45+BU37</f>
        <v>424195</v>
      </c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4"/>
      <c r="CJ46" s="82">
        <f>CJ45+CJ37</f>
        <v>435851</v>
      </c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4"/>
    </row>
    <row r="47" spans="1:102" s="4" customFormat="1" ht="12">
      <c r="A47" s="85" t="s">
        <v>131</v>
      </c>
      <c r="B47" s="86"/>
      <c r="C47" s="86"/>
      <c r="D47" s="86"/>
      <c r="E47" s="86"/>
      <c r="F47" s="86"/>
      <c r="G47" s="86"/>
      <c r="H47" s="86"/>
      <c r="I47" s="86"/>
      <c r="J47" s="87"/>
      <c r="K47" s="75" t="s">
        <v>28</v>
      </c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69" t="s">
        <v>53</v>
      </c>
      <c r="AZ47" s="70"/>
      <c r="BA47" s="70"/>
      <c r="BB47" s="70"/>
      <c r="BC47" s="70"/>
      <c r="BD47" s="70"/>
      <c r="BE47" s="71"/>
      <c r="BF47" s="117">
        <v>3000</v>
      </c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9"/>
      <c r="BU47" s="117">
        <v>3000</v>
      </c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9"/>
      <c r="CJ47" s="117">
        <v>3000</v>
      </c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9"/>
    </row>
    <row r="48" spans="1:102" s="4" customFormat="1" ht="12">
      <c r="A48" s="85"/>
      <c r="B48" s="86"/>
      <c r="C48" s="86"/>
      <c r="D48" s="86"/>
      <c r="E48" s="86"/>
      <c r="F48" s="86"/>
      <c r="G48" s="86"/>
      <c r="H48" s="86"/>
      <c r="I48" s="86"/>
      <c r="J48" s="87"/>
      <c r="K48" s="75" t="s">
        <v>90</v>
      </c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69"/>
      <c r="AZ48" s="70"/>
      <c r="BA48" s="70"/>
      <c r="BB48" s="70"/>
      <c r="BC48" s="70"/>
      <c r="BD48" s="70"/>
      <c r="BE48" s="71"/>
      <c r="BF48" s="120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2"/>
      <c r="BU48" s="120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2"/>
      <c r="CJ48" s="120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2"/>
    </row>
    <row r="49" spans="1:102" s="4" customFormat="1" ht="26.25" customHeight="1">
      <c r="A49" s="88"/>
      <c r="B49" s="89"/>
      <c r="C49" s="89"/>
      <c r="D49" s="89"/>
      <c r="E49" s="89"/>
      <c r="F49" s="89"/>
      <c r="G49" s="89"/>
      <c r="H49" s="89"/>
      <c r="I49" s="89"/>
      <c r="J49" s="90"/>
      <c r="K49" s="16"/>
      <c r="L49" s="68" t="s">
        <v>147</v>
      </c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72"/>
      <c r="AZ49" s="73"/>
      <c r="BA49" s="73"/>
      <c r="BB49" s="73"/>
      <c r="BC49" s="73"/>
      <c r="BD49" s="73"/>
      <c r="BE49" s="74"/>
      <c r="BF49" s="120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2"/>
      <c r="BU49" s="120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2"/>
      <c r="CJ49" s="120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2"/>
    </row>
    <row r="50" spans="1:102" s="4" customFormat="1" ht="12">
      <c r="A50" s="36" t="s">
        <v>75</v>
      </c>
      <c r="B50" s="37"/>
      <c r="C50" s="37"/>
      <c r="D50" s="37"/>
      <c r="E50" s="37"/>
      <c r="F50" s="37"/>
      <c r="G50" s="37"/>
      <c r="H50" s="37"/>
      <c r="I50" s="37"/>
      <c r="J50" s="38"/>
      <c r="K50" s="10"/>
      <c r="L50" s="76" t="s">
        <v>148</v>
      </c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58" t="s">
        <v>149</v>
      </c>
      <c r="AZ50" s="59"/>
      <c r="BA50" s="59"/>
      <c r="BB50" s="59"/>
      <c r="BC50" s="59"/>
      <c r="BD50" s="59"/>
      <c r="BE50" s="60"/>
      <c r="BF50" s="65">
        <v>0</v>
      </c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7"/>
      <c r="BU50" s="65">
        <v>0</v>
      </c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7"/>
      <c r="CJ50" s="65">
        <v>0</v>
      </c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7"/>
    </row>
    <row r="51" spans="1:102" s="4" customFormat="1" ht="12">
      <c r="A51" s="36" t="s">
        <v>75</v>
      </c>
      <c r="B51" s="37"/>
      <c r="C51" s="37"/>
      <c r="D51" s="37"/>
      <c r="E51" s="37"/>
      <c r="F51" s="37"/>
      <c r="G51" s="37"/>
      <c r="H51" s="37"/>
      <c r="I51" s="37"/>
      <c r="J51" s="38"/>
      <c r="K51" s="10"/>
      <c r="L51" s="76" t="s">
        <v>150</v>
      </c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58" t="s">
        <v>151</v>
      </c>
      <c r="AZ51" s="59"/>
      <c r="BA51" s="59"/>
      <c r="BB51" s="59"/>
      <c r="BC51" s="59"/>
      <c r="BD51" s="59"/>
      <c r="BE51" s="60"/>
      <c r="BF51" s="65">
        <v>0</v>
      </c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7"/>
      <c r="BU51" s="65">
        <v>0</v>
      </c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7"/>
      <c r="CJ51" s="65">
        <v>0</v>
      </c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7"/>
    </row>
    <row r="52" spans="1:102" s="4" customFormat="1" ht="12">
      <c r="A52" s="36" t="s">
        <v>131</v>
      </c>
      <c r="B52" s="37"/>
      <c r="C52" s="37"/>
      <c r="D52" s="37"/>
      <c r="E52" s="37"/>
      <c r="F52" s="37"/>
      <c r="G52" s="37"/>
      <c r="H52" s="37"/>
      <c r="I52" s="37"/>
      <c r="J52" s="38"/>
      <c r="K52" s="10"/>
      <c r="L52" s="76" t="s">
        <v>93</v>
      </c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58" t="s">
        <v>94</v>
      </c>
      <c r="AZ52" s="59"/>
      <c r="BA52" s="59"/>
      <c r="BB52" s="59"/>
      <c r="BC52" s="59"/>
      <c r="BD52" s="59"/>
      <c r="BE52" s="60"/>
      <c r="BF52" s="65">
        <v>50000</v>
      </c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7"/>
      <c r="BU52" s="65">
        <v>50000</v>
      </c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7"/>
      <c r="CJ52" s="65">
        <v>50000</v>
      </c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7"/>
    </row>
    <row r="53" spans="1:102" s="4" customFormat="1" ht="12">
      <c r="A53" s="36" t="s">
        <v>75</v>
      </c>
      <c r="B53" s="37"/>
      <c r="C53" s="37"/>
      <c r="D53" s="37"/>
      <c r="E53" s="37"/>
      <c r="F53" s="37"/>
      <c r="G53" s="37"/>
      <c r="H53" s="37"/>
      <c r="I53" s="37"/>
      <c r="J53" s="38"/>
      <c r="K53" s="10"/>
      <c r="L53" s="76" t="s">
        <v>152</v>
      </c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58" t="s">
        <v>153</v>
      </c>
      <c r="AZ53" s="59"/>
      <c r="BA53" s="59"/>
      <c r="BB53" s="59"/>
      <c r="BC53" s="59"/>
      <c r="BD53" s="59"/>
      <c r="BE53" s="60"/>
      <c r="BF53" s="65">
        <v>0</v>
      </c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7"/>
      <c r="BU53" s="65">
        <v>0</v>
      </c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7"/>
      <c r="CJ53" s="65">
        <v>0</v>
      </c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7"/>
    </row>
    <row r="54" spans="1:102" s="13" customFormat="1" ht="13.5" customHeight="1" thickBot="1">
      <c r="A54" s="36" t="s">
        <v>131</v>
      </c>
      <c r="B54" s="37"/>
      <c r="C54" s="37"/>
      <c r="D54" s="37"/>
      <c r="E54" s="37"/>
      <c r="F54" s="37"/>
      <c r="G54" s="37"/>
      <c r="H54" s="37"/>
      <c r="I54" s="37"/>
      <c r="J54" s="38"/>
      <c r="K54" s="24"/>
      <c r="L54" s="76" t="s">
        <v>29</v>
      </c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58" t="s">
        <v>54</v>
      </c>
      <c r="AZ54" s="59"/>
      <c r="BA54" s="59"/>
      <c r="BB54" s="59"/>
      <c r="BC54" s="59"/>
      <c r="BD54" s="59"/>
      <c r="BE54" s="60"/>
      <c r="BF54" s="217">
        <f>75766+315</f>
        <v>76081</v>
      </c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9"/>
      <c r="BU54" s="217">
        <v>35436</v>
      </c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9"/>
      <c r="CJ54" s="51">
        <v>52936</v>
      </c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3"/>
    </row>
    <row r="55" spans="1:102" s="31" customFormat="1" ht="15" customHeight="1" thickBot="1">
      <c r="A55" s="92" t="s">
        <v>75</v>
      </c>
      <c r="B55" s="93"/>
      <c r="C55" s="93"/>
      <c r="D55" s="93"/>
      <c r="E55" s="93"/>
      <c r="F55" s="93"/>
      <c r="G55" s="93"/>
      <c r="H55" s="93"/>
      <c r="I55" s="93"/>
      <c r="J55" s="94"/>
      <c r="K55" s="29"/>
      <c r="L55" s="77" t="s">
        <v>30</v>
      </c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42" t="s">
        <v>55</v>
      </c>
      <c r="AZ55" s="43"/>
      <c r="BA55" s="43"/>
      <c r="BB55" s="43"/>
      <c r="BC55" s="43"/>
      <c r="BD55" s="43"/>
      <c r="BE55" s="44"/>
      <c r="BF55" s="82">
        <f>BF54+BF53+BF52+BF51+BF50+BF47</f>
        <v>129081</v>
      </c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4"/>
      <c r="BU55" s="82">
        <f>BU54+BU53+BU52+BU51+BU50+BU47</f>
        <v>88436</v>
      </c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4"/>
      <c r="CJ55" s="82">
        <f>CJ54+CJ53+CJ52+CJ51+CJ50+CJ47</f>
        <v>105936</v>
      </c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4"/>
    </row>
    <row r="56" spans="1:102" s="4" customFormat="1" ht="15" customHeight="1">
      <c r="A56" s="85"/>
      <c r="B56" s="86"/>
      <c r="C56" s="86"/>
      <c r="D56" s="86"/>
      <c r="E56" s="86"/>
      <c r="F56" s="86"/>
      <c r="G56" s="86"/>
      <c r="H56" s="86"/>
      <c r="I56" s="86"/>
      <c r="J56" s="87"/>
      <c r="K56" s="75" t="s">
        <v>31</v>
      </c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69"/>
      <c r="AZ56" s="70"/>
      <c r="BA56" s="70"/>
      <c r="BB56" s="70"/>
      <c r="BC56" s="70"/>
      <c r="BD56" s="70"/>
      <c r="BE56" s="71"/>
      <c r="BF56" s="101">
        <v>0</v>
      </c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9"/>
      <c r="BU56" s="101">
        <v>0</v>
      </c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9"/>
      <c r="CJ56" s="101">
        <v>0</v>
      </c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9"/>
    </row>
    <row r="57" spans="1:102" s="4" customFormat="1" ht="12">
      <c r="A57" s="85" t="s">
        <v>75</v>
      </c>
      <c r="B57" s="86"/>
      <c r="C57" s="86"/>
      <c r="D57" s="86"/>
      <c r="E57" s="86"/>
      <c r="F57" s="86"/>
      <c r="G57" s="86"/>
      <c r="H57" s="86"/>
      <c r="I57" s="86"/>
      <c r="J57" s="87"/>
      <c r="K57" s="10"/>
      <c r="L57" s="96" t="s">
        <v>154</v>
      </c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69" t="s">
        <v>155</v>
      </c>
      <c r="AZ57" s="70"/>
      <c r="BA57" s="70"/>
      <c r="BB57" s="70"/>
      <c r="BC57" s="70"/>
      <c r="BD57" s="70"/>
      <c r="BE57" s="71"/>
      <c r="BF57" s="102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4"/>
      <c r="BU57" s="102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4"/>
      <c r="CJ57" s="102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4"/>
    </row>
    <row r="58" spans="1:102" s="4" customFormat="1" ht="12">
      <c r="A58" s="36" t="s">
        <v>167</v>
      </c>
      <c r="B58" s="37"/>
      <c r="C58" s="37"/>
      <c r="D58" s="37"/>
      <c r="E58" s="37"/>
      <c r="F58" s="37"/>
      <c r="G58" s="37"/>
      <c r="H58" s="37"/>
      <c r="I58" s="37"/>
      <c r="J58" s="38"/>
      <c r="K58" s="15"/>
      <c r="L58" s="95" t="s">
        <v>32</v>
      </c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39" t="s">
        <v>56</v>
      </c>
      <c r="AZ58" s="40"/>
      <c r="BA58" s="40"/>
      <c r="BB58" s="40"/>
      <c r="BC58" s="40"/>
      <c r="BD58" s="40"/>
      <c r="BE58" s="41"/>
      <c r="BF58" s="65">
        <v>0</v>
      </c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7"/>
      <c r="BU58" s="65">
        <v>0</v>
      </c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7"/>
      <c r="CJ58" s="65">
        <v>0</v>
      </c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7"/>
    </row>
    <row r="59" spans="1:102" s="4" customFormat="1" ht="12">
      <c r="A59" s="36" t="s">
        <v>75</v>
      </c>
      <c r="B59" s="37"/>
      <c r="C59" s="37"/>
      <c r="D59" s="37"/>
      <c r="E59" s="37"/>
      <c r="F59" s="37"/>
      <c r="G59" s="37"/>
      <c r="H59" s="37"/>
      <c r="I59" s="37"/>
      <c r="J59" s="38"/>
      <c r="K59" s="15"/>
      <c r="L59" s="95" t="s">
        <v>64</v>
      </c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39" t="s">
        <v>156</v>
      </c>
      <c r="AZ59" s="40"/>
      <c r="BA59" s="40"/>
      <c r="BB59" s="40"/>
      <c r="BC59" s="40"/>
      <c r="BD59" s="40"/>
      <c r="BE59" s="41"/>
      <c r="BF59" s="65">
        <v>0</v>
      </c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7"/>
      <c r="BU59" s="65">
        <v>0</v>
      </c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7"/>
      <c r="CJ59" s="65">
        <v>0</v>
      </c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7"/>
    </row>
    <row r="60" spans="1:102" s="4" customFormat="1" ht="12.75" thickBot="1">
      <c r="A60" s="85" t="s">
        <v>132</v>
      </c>
      <c r="B60" s="86"/>
      <c r="C60" s="86"/>
      <c r="D60" s="86"/>
      <c r="E60" s="86"/>
      <c r="F60" s="86"/>
      <c r="G60" s="86"/>
      <c r="H60" s="86"/>
      <c r="I60" s="86"/>
      <c r="J60" s="87"/>
      <c r="K60" s="10"/>
      <c r="L60" s="96" t="s">
        <v>97</v>
      </c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69" t="s">
        <v>96</v>
      </c>
      <c r="AZ60" s="70"/>
      <c r="BA60" s="70"/>
      <c r="BB60" s="70"/>
      <c r="BC60" s="70"/>
      <c r="BD60" s="70"/>
      <c r="BE60" s="71"/>
      <c r="BF60" s="91">
        <v>0</v>
      </c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1"/>
      <c r="BU60" s="91">
        <v>521</v>
      </c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1"/>
      <c r="CJ60" s="51">
        <v>36</v>
      </c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3"/>
    </row>
    <row r="61" spans="1:102" s="31" customFormat="1" ht="15" customHeight="1" thickBot="1">
      <c r="A61" s="92" t="s">
        <v>75</v>
      </c>
      <c r="B61" s="93"/>
      <c r="C61" s="93"/>
      <c r="D61" s="93"/>
      <c r="E61" s="93"/>
      <c r="F61" s="93"/>
      <c r="G61" s="93"/>
      <c r="H61" s="93"/>
      <c r="I61" s="93"/>
      <c r="J61" s="94"/>
      <c r="K61" s="29"/>
      <c r="L61" s="77" t="s">
        <v>33</v>
      </c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42" t="s">
        <v>57</v>
      </c>
      <c r="AZ61" s="43"/>
      <c r="BA61" s="43"/>
      <c r="BB61" s="43"/>
      <c r="BC61" s="43"/>
      <c r="BD61" s="43"/>
      <c r="BE61" s="44"/>
      <c r="BF61" s="82">
        <f>BF60+BF56</f>
        <v>0</v>
      </c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4"/>
      <c r="BU61" s="82">
        <f>BU60+BU56</f>
        <v>521</v>
      </c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4"/>
      <c r="CJ61" s="82">
        <f>CJ60+CJ56</f>
        <v>36</v>
      </c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4"/>
    </row>
    <row r="62" spans="1:102" s="4" customFormat="1" ht="15" customHeight="1">
      <c r="A62" s="142"/>
      <c r="B62" s="143"/>
      <c r="C62" s="143"/>
      <c r="D62" s="143"/>
      <c r="E62" s="143"/>
      <c r="F62" s="143"/>
      <c r="G62" s="143"/>
      <c r="H62" s="143"/>
      <c r="I62" s="143"/>
      <c r="J62" s="235"/>
      <c r="K62" s="75" t="s">
        <v>34</v>
      </c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133" t="s">
        <v>157</v>
      </c>
      <c r="AZ62" s="134"/>
      <c r="BA62" s="134"/>
      <c r="BB62" s="134"/>
      <c r="BC62" s="134"/>
      <c r="BD62" s="134"/>
      <c r="BE62" s="135"/>
      <c r="BF62" s="101">
        <v>0</v>
      </c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9"/>
      <c r="BU62" s="101">
        <v>0</v>
      </c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9"/>
      <c r="CJ62" s="101">
        <v>0</v>
      </c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9"/>
    </row>
    <row r="63" spans="1:102" s="4" customFormat="1" ht="12">
      <c r="A63" s="85" t="s">
        <v>75</v>
      </c>
      <c r="B63" s="86"/>
      <c r="C63" s="86"/>
      <c r="D63" s="86"/>
      <c r="E63" s="86"/>
      <c r="F63" s="86"/>
      <c r="G63" s="86"/>
      <c r="H63" s="86"/>
      <c r="I63" s="86"/>
      <c r="J63" s="87"/>
      <c r="K63" s="10"/>
      <c r="L63" s="96" t="s">
        <v>154</v>
      </c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69"/>
      <c r="AZ63" s="70"/>
      <c r="BA63" s="70"/>
      <c r="BB63" s="70"/>
      <c r="BC63" s="70"/>
      <c r="BD63" s="70"/>
      <c r="BE63" s="71"/>
      <c r="BF63" s="102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4"/>
      <c r="BU63" s="102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4"/>
      <c r="CJ63" s="102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4"/>
    </row>
    <row r="64" spans="1:102" s="4" customFormat="1" ht="12">
      <c r="A64" s="36" t="s">
        <v>132</v>
      </c>
      <c r="B64" s="37"/>
      <c r="C64" s="37"/>
      <c r="D64" s="37"/>
      <c r="E64" s="37"/>
      <c r="F64" s="37"/>
      <c r="G64" s="37"/>
      <c r="H64" s="37"/>
      <c r="I64" s="37"/>
      <c r="J64" s="38"/>
      <c r="K64" s="15"/>
      <c r="L64" s="95" t="s">
        <v>35</v>
      </c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39" t="s">
        <v>58</v>
      </c>
      <c r="AZ64" s="40"/>
      <c r="BA64" s="40"/>
      <c r="BB64" s="40"/>
      <c r="BC64" s="40"/>
      <c r="BD64" s="40"/>
      <c r="BE64" s="41"/>
      <c r="BF64" s="54">
        <v>338185</v>
      </c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6"/>
      <c r="BU64" s="54">
        <v>331115</v>
      </c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6"/>
      <c r="CJ64" s="65">
        <v>327537</v>
      </c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7"/>
    </row>
    <row r="65" spans="1:102" s="4" customFormat="1" ht="12">
      <c r="A65" s="36" t="s">
        <v>75</v>
      </c>
      <c r="B65" s="37"/>
      <c r="C65" s="37"/>
      <c r="D65" s="37"/>
      <c r="E65" s="37"/>
      <c r="F65" s="37"/>
      <c r="G65" s="37"/>
      <c r="H65" s="37"/>
      <c r="I65" s="37"/>
      <c r="J65" s="38"/>
      <c r="K65" s="10"/>
      <c r="L65" s="76" t="s">
        <v>158</v>
      </c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58" t="s">
        <v>159</v>
      </c>
      <c r="AZ65" s="59"/>
      <c r="BA65" s="59"/>
      <c r="BB65" s="59"/>
      <c r="BC65" s="59"/>
      <c r="BD65" s="59"/>
      <c r="BE65" s="60"/>
      <c r="BF65" s="65">
        <v>0</v>
      </c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7"/>
      <c r="BU65" s="65">
        <v>0</v>
      </c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7"/>
      <c r="CJ65" s="65">
        <v>0</v>
      </c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7"/>
    </row>
    <row r="66" spans="1:102" s="4" customFormat="1" ht="12">
      <c r="A66" s="105" t="s">
        <v>168</v>
      </c>
      <c r="B66" s="106"/>
      <c r="C66" s="106"/>
      <c r="D66" s="106"/>
      <c r="E66" s="106"/>
      <c r="F66" s="106"/>
      <c r="G66" s="106"/>
      <c r="H66" s="106"/>
      <c r="I66" s="106"/>
      <c r="J66" s="107"/>
      <c r="K66" s="9"/>
      <c r="L66" s="108" t="s">
        <v>64</v>
      </c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9" t="s">
        <v>59</v>
      </c>
      <c r="AZ66" s="110"/>
      <c r="BA66" s="110"/>
      <c r="BB66" s="110"/>
      <c r="BC66" s="110"/>
      <c r="BD66" s="110"/>
      <c r="BE66" s="111"/>
      <c r="BF66" s="45">
        <v>4694</v>
      </c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7"/>
      <c r="BU66" s="45">
        <v>4123</v>
      </c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7"/>
      <c r="CJ66" s="45">
        <v>2342</v>
      </c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7"/>
    </row>
    <row r="67" spans="1:102" s="13" customFormat="1" ht="12.75" thickBot="1">
      <c r="A67" s="149" t="s">
        <v>75</v>
      </c>
      <c r="B67" s="150"/>
      <c r="C67" s="150"/>
      <c r="D67" s="150"/>
      <c r="E67" s="150"/>
      <c r="F67" s="150"/>
      <c r="G67" s="150"/>
      <c r="H67" s="150"/>
      <c r="I67" s="150"/>
      <c r="J67" s="151"/>
      <c r="K67" s="23"/>
      <c r="L67" s="61" t="s">
        <v>97</v>
      </c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2" t="s">
        <v>160</v>
      </c>
      <c r="AZ67" s="63"/>
      <c r="BA67" s="63"/>
      <c r="BB67" s="63"/>
      <c r="BC67" s="63"/>
      <c r="BD67" s="63"/>
      <c r="BE67" s="64"/>
      <c r="BF67" s="45">
        <v>0</v>
      </c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7"/>
      <c r="BU67" s="45">
        <v>0</v>
      </c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7"/>
      <c r="CJ67" s="51">
        <v>0</v>
      </c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3"/>
    </row>
    <row r="68" spans="1:102" s="34" customFormat="1" ht="15" customHeight="1" thickBot="1">
      <c r="A68" s="222" t="s">
        <v>75</v>
      </c>
      <c r="B68" s="223"/>
      <c r="C68" s="223"/>
      <c r="D68" s="223"/>
      <c r="E68" s="223"/>
      <c r="F68" s="223"/>
      <c r="G68" s="223"/>
      <c r="H68" s="223"/>
      <c r="I68" s="223"/>
      <c r="J68" s="224"/>
      <c r="K68" s="35"/>
      <c r="L68" s="159" t="s">
        <v>36</v>
      </c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60" t="s">
        <v>60</v>
      </c>
      <c r="AZ68" s="161"/>
      <c r="BA68" s="161"/>
      <c r="BB68" s="161"/>
      <c r="BC68" s="161"/>
      <c r="BD68" s="161"/>
      <c r="BE68" s="162"/>
      <c r="BF68" s="124">
        <f>BF67+BF66+BF65+BF64+BF62</f>
        <v>342879</v>
      </c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6"/>
      <c r="BU68" s="124">
        <f>BU67+BU66+BU65+BU64+BU62</f>
        <v>335238</v>
      </c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6"/>
      <c r="CJ68" s="124">
        <f>CJ67+CJ66+CJ65+CJ64+CJ62</f>
        <v>329879</v>
      </c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6"/>
    </row>
    <row r="69" spans="1:102" s="29" customFormat="1" ht="15" customHeight="1" thickBot="1">
      <c r="A69" s="92" t="s">
        <v>75</v>
      </c>
      <c r="B69" s="93"/>
      <c r="C69" s="93"/>
      <c r="D69" s="93"/>
      <c r="E69" s="93"/>
      <c r="F69" s="93"/>
      <c r="G69" s="93"/>
      <c r="H69" s="93"/>
      <c r="I69" s="93"/>
      <c r="J69" s="94"/>
      <c r="L69" s="77" t="s">
        <v>161</v>
      </c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42" t="s">
        <v>61</v>
      </c>
      <c r="AZ69" s="43"/>
      <c r="BA69" s="43"/>
      <c r="BB69" s="43"/>
      <c r="BC69" s="43"/>
      <c r="BD69" s="43"/>
      <c r="BE69" s="44"/>
      <c r="BF69" s="82">
        <f>BF68+BF55+BF61</f>
        <v>471960</v>
      </c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4"/>
      <c r="BU69" s="82">
        <f>BU68+BU55+BU61</f>
        <v>424195</v>
      </c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4"/>
      <c r="CJ69" s="82">
        <f>CJ68+CJ55+CJ61</f>
        <v>435851</v>
      </c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4"/>
    </row>
    <row r="70" spans="1:102" s="4" customFormat="1" ht="29.25" customHeight="1" hidden="1">
      <c r="A70" s="142" t="s">
        <v>75</v>
      </c>
      <c r="B70" s="143"/>
      <c r="C70" s="143"/>
      <c r="D70" s="143"/>
      <c r="E70" s="143"/>
      <c r="F70" s="143"/>
      <c r="G70" s="143"/>
      <c r="H70" s="143"/>
      <c r="I70" s="143"/>
      <c r="J70" s="144"/>
      <c r="K70" s="152" t="s">
        <v>76</v>
      </c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4"/>
      <c r="AY70" s="133" t="s">
        <v>78</v>
      </c>
      <c r="AZ70" s="134"/>
      <c r="BA70" s="134"/>
      <c r="BB70" s="134"/>
      <c r="BC70" s="134"/>
      <c r="BD70" s="134"/>
      <c r="BE70" s="135"/>
      <c r="BF70" s="101"/>
      <c r="BG70" s="78"/>
      <c r="BH70" s="78">
        <f>BF55</f>
        <v>129081</v>
      </c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9"/>
      <c r="BU70" s="101"/>
      <c r="BV70" s="78"/>
      <c r="BW70" s="78">
        <f>BU55</f>
        <v>88436</v>
      </c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9"/>
      <c r="CJ70" s="101" t="s">
        <v>88</v>
      </c>
      <c r="CK70" s="78"/>
      <c r="CL70" s="78">
        <f>CJ55</f>
        <v>105936</v>
      </c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 t="s">
        <v>89</v>
      </c>
      <c r="CX70" s="79"/>
    </row>
    <row r="71" spans="1:102" s="4" customFormat="1" ht="15" customHeight="1" hidden="1" thickBot="1">
      <c r="A71" s="155"/>
      <c r="B71" s="156"/>
      <c r="C71" s="156"/>
      <c r="D71" s="156"/>
      <c r="E71" s="156"/>
      <c r="F71" s="156"/>
      <c r="G71" s="156"/>
      <c r="H71" s="156"/>
      <c r="I71" s="156"/>
      <c r="J71" s="157"/>
      <c r="K71" s="19"/>
      <c r="L71" s="225" t="s">
        <v>77</v>
      </c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6"/>
      <c r="AY71" s="136"/>
      <c r="AZ71" s="137"/>
      <c r="BA71" s="137"/>
      <c r="BB71" s="137"/>
      <c r="BC71" s="137"/>
      <c r="BD71" s="137"/>
      <c r="BE71" s="138"/>
      <c r="BF71" s="91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1"/>
      <c r="BU71" s="91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1"/>
      <c r="CJ71" s="91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1"/>
    </row>
    <row r="72" spans="1:102" s="4" customFormat="1" ht="39" customHeight="1" hidden="1">
      <c r="A72" s="142" t="s">
        <v>100</v>
      </c>
      <c r="B72" s="143"/>
      <c r="C72" s="143"/>
      <c r="D72" s="143"/>
      <c r="E72" s="143"/>
      <c r="F72" s="143"/>
      <c r="G72" s="143"/>
      <c r="H72" s="143"/>
      <c r="I72" s="143"/>
      <c r="J72" s="144"/>
      <c r="K72" s="146" t="s">
        <v>79</v>
      </c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8"/>
      <c r="AY72" s="133" t="s">
        <v>81</v>
      </c>
      <c r="AZ72" s="134"/>
      <c r="BA72" s="134"/>
      <c r="BB72" s="134"/>
      <c r="BC72" s="134"/>
      <c r="BD72" s="134"/>
      <c r="BE72" s="135"/>
      <c r="BF72" s="101">
        <v>5187</v>
      </c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9"/>
      <c r="BU72" s="101">
        <v>4882</v>
      </c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9"/>
      <c r="CJ72" s="101">
        <v>4709</v>
      </c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9"/>
    </row>
    <row r="73" spans="1:102" s="4" customFormat="1" ht="15" customHeight="1" hidden="1">
      <c r="A73" s="88"/>
      <c r="B73" s="89"/>
      <c r="C73" s="89"/>
      <c r="D73" s="89"/>
      <c r="E73" s="89"/>
      <c r="F73" s="89"/>
      <c r="G73" s="89"/>
      <c r="H73" s="89"/>
      <c r="I73" s="89"/>
      <c r="J73" s="145"/>
      <c r="K73" s="11"/>
      <c r="L73" s="171" t="s">
        <v>80</v>
      </c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227"/>
      <c r="AY73" s="72"/>
      <c r="AZ73" s="73"/>
      <c r="BA73" s="73"/>
      <c r="BB73" s="73"/>
      <c r="BC73" s="73"/>
      <c r="BD73" s="73"/>
      <c r="BE73" s="74"/>
      <c r="BF73" s="112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4"/>
      <c r="BU73" s="112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4"/>
      <c r="CJ73" s="112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4"/>
    </row>
    <row r="74" spans="1:102" s="4" customFormat="1" ht="15" customHeight="1" hidden="1">
      <c r="A74" s="36" t="s">
        <v>75</v>
      </c>
      <c r="B74" s="37"/>
      <c r="C74" s="37"/>
      <c r="D74" s="37"/>
      <c r="E74" s="37"/>
      <c r="F74" s="37"/>
      <c r="G74" s="37"/>
      <c r="H74" s="37"/>
      <c r="I74" s="37"/>
      <c r="J74" s="141"/>
      <c r="K74" s="12"/>
      <c r="L74" s="95" t="s">
        <v>85</v>
      </c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228"/>
      <c r="AY74" s="39" t="s">
        <v>82</v>
      </c>
      <c r="AZ74" s="40"/>
      <c r="BA74" s="40"/>
      <c r="BB74" s="40"/>
      <c r="BC74" s="40"/>
      <c r="BD74" s="40"/>
      <c r="BE74" s="41"/>
      <c r="BF74" s="65">
        <v>2</v>
      </c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7"/>
      <c r="BU74" s="65">
        <v>0</v>
      </c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7"/>
      <c r="CJ74" s="65">
        <v>107</v>
      </c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7"/>
    </row>
    <row r="75" spans="1:102" s="4" customFormat="1" ht="23.25" customHeight="1" hidden="1">
      <c r="A75" s="36" t="s">
        <v>75</v>
      </c>
      <c r="B75" s="37"/>
      <c r="C75" s="37"/>
      <c r="D75" s="37"/>
      <c r="E75" s="37"/>
      <c r="F75" s="37"/>
      <c r="G75" s="37"/>
      <c r="H75" s="37"/>
      <c r="I75" s="37"/>
      <c r="J75" s="141"/>
      <c r="K75" s="12"/>
      <c r="L75" s="115" t="s">
        <v>86</v>
      </c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27"/>
      <c r="AY75" s="39" t="s">
        <v>83</v>
      </c>
      <c r="AZ75" s="40"/>
      <c r="BA75" s="40"/>
      <c r="BB75" s="40"/>
      <c r="BC75" s="40"/>
      <c r="BD75" s="40"/>
      <c r="BE75" s="41"/>
      <c r="BF75" s="65">
        <v>5580</v>
      </c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7"/>
      <c r="BU75" s="65">
        <v>497</v>
      </c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7"/>
      <c r="CJ75" s="65">
        <v>544</v>
      </c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7"/>
    </row>
    <row r="76" spans="1:102" s="4" customFormat="1" ht="24" customHeight="1" hidden="1" thickBot="1">
      <c r="A76" s="129" t="s">
        <v>99</v>
      </c>
      <c r="B76" s="130"/>
      <c r="C76" s="130"/>
      <c r="D76" s="130"/>
      <c r="E76" s="130"/>
      <c r="F76" s="130"/>
      <c r="G76" s="130"/>
      <c r="H76" s="130"/>
      <c r="I76" s="130"/>
      <c r="J76" s="131"/>
      <c r="K76" s="18"/>
      <c r="L76" s="139" t="s">
        <v>87</v>
      </c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40"/>
      <c r="AY76" s="62" t="s">
        <v>84</v>
      </c>
      <c r="AZ76" s="63"/>
      <c r="BA76" s="63"/>
      <c r="BB76" s="63"/>
      <c r="BC76" s="63"/>
      <c r="BD76" s="63"/>
      <c r="BE76" s="64"/>
      <c r="BF76" s="217">
        <v>83</v>
      </c>
      <c r="BG76" s="218"/>
      <c r="BH76" s="218"/>
      <c r="BI76" s="218"/>
      <c r="BJ76" s="218"/>
      <c r="BK76" s="218"/>
      <c r="BL76" s="218"/>
      <c r="BM76" s="218"/>
      <c r="BN76" s="218"/>
      <c r="BO76" s="218"/>
      <c r="BP76" s="218"/>
      <c r="BQ76" s="218"/>
      <c r="BR76" s="218"/>
      <c r="BS76" s="218"/>
      <c r="BT76" s="219"/>
      <c r="BU76" s="51">
        <v>1995</v>
      </c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3"/>
      <c r="CJ76" s="51">
        <v>1557</v>
      </c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3"/>
    </row>
    <row r="78" s="4" customFormat="1" ht="12">
      <c r="BC78" s="4" t="s">
        <v>38</v>
      </c>
    </row>
    <row r="79" spans="1:102" s="4" customFormat="1" ht="12">
      <c r="A79" s="4" t="s">
        <v>37</v>
      </c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D79" s="123" t="s">
        <v>166</v>
      </c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C79" s="4" t="s">
        <v>39</v>
      </c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CB79" s="123" t="s">
        <v>108</v>
      </c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</row>
    <row r="80" spans="15:102" s="14" customFormat="1" ht="9.75">
      <c r="O80" s="128" t="s">
        <v>40</v>
      </c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D80" s="128" t="s">
        <v>41</v>
      </c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M80" s="128" t="s">
        <v>40</v>
      </c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CB80" s="128" t="s">
        <v>41</v>
      </c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</row>
    <row r="81" spans="1:34" s="4" customFormat="1" ht="20.25" customHeight="1">
      <c r="A81" s="132" t="s">
        <v>42</v>
      </c>
      <c r="B81" s="132"/>
      <c r="C81" s="73" t="s">
        <v>119</v>
      </c>
      <c r="D81" s="73"/>
      <c r="E81" s="73"/>
      <c r="F81" s="73"/>
      <c r="G81" s="158" t="s">
        <v>42</v>
      </c>
      <c r="H81" s="158"/>
      <c r="J81" s="123" t="s">
        <v>169</v>
      </c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32">
        <v>20</v>
      </c>
      <c r="AA81" s="132"/>
      <c r="AB81" s="132"/>
      <c r="AC81" s="132"/>
      <c r="AD81" s="166" t="s">
        <v>170</v>
      </c>
      <c r="AE81" s="166"/>
      <c r="AF81" s="166"/>
      <c r="AH81" s="4" t="s">
        <v>14</v>
      </c>
    </row>
    <row r="87" spans="1:102" s="22" customFormat="1" ht="13.5" thickBot="1">
      <c r="A87" s="220" t="s">
        <v>98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1"/>
      <c r="BF87" s="214">
        <f>BF69-BF46</f>
        <v>0</v>
      </c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6"/>
      <c r="BU87" s="214">
        <f>BU69-BU46</f>
        <v>0</v>
      </c>
      <c r="BV87" s="215"/>
      <c r="BW87" s="215"/>
      <c r="BX87" s="215"/>
      <c r="BY87" s="215"/>
      <c r="BZ87" s="215"/>
      <c r="CA87" s="215"/>
      <c r="CB87" s="215"/>
      <c r="CC87" s="215"/>
      <c r="CD87" s="215"/>
      <c r="CE87" s="215"/>
      <c r="CF87" s="215"/>
      <c r="CG87" s="215"/>
      <c r="CH87" s="215"/>
      <c r="CI87" s="216"/>
      <c r="CJ87" s="214">
        <f>CJ69-CJ46</f>
        <v>0</v>
      </c>
      <c r="CK87" s="215"/>
      <c r="CL87" s="215"/>
      <c r="CM87" s="215"/>
      <c r="CN87" s="215"/>
      <c r="CO87" s="215"/>
      <c r="CP87" s="215"/>
      <c r="CQ87" s="215"/>
      <c r="CR87" s="215"/>
      <c r="CS87" s="215"/>
      <c r="CT87" s="215"/>
      <c r="CU87" s="215"/>
      <c r="CV87" s="215"/>
      <c r="CW87" s="215"/>
      <c r="CX87" s="216"/>
    </row>
  </sheetData>
  <sheetProtection/>
  <mergeCells count="338">
    <mergeCell ref="BF55:BT55"/>
    <mergeCell ref="BU55:CI55"/>
    <mergeCell ref="CJ55:CX55"/>
    <mergeCell ref="CJ64:CX64"/>
    <mergeCell ref="A65:J65"/>
    <mergeCell ref="L65:AX65"/>
    <mergeCell ref="AY65:BE65"/>
    <mergeCell ref="BF65:BT65"/>
    <mergeCell ref="BU65:CI65"/>
    <mergeCell ref="CJ65:CX65"/>
    <mergeCell ref="CJ62:CX63"/>
    <mergeCell ref="A62:J62"/>
    <mergeCell ref="A64:J64"/>
    <mergeCell ref="A63:J63"/>
    <mergeCell ref="L63:AX63"/>
    <mergeCell ref="AY62:BE63"/>
    <mergeCell ref="AY64:BE64"/>
    <mergeCell ref="BF64:BT64"/>
    <mergeCell ref="BU64:CI64"/>
    <mergeCell ref="BU62:CI63"/>
    <mergeCell ref="BF58:BT58"/>
    <mergeCell ref="BU58:CI58"/>
    <mergeCell ref="CJ58:CX58"/>
    <mergeCell ref="A59:J59"/>
    <mergeCell ref="L59:AX59"/>
    <mergeCell ref="AY59:BE59"/>
    <mergeCell ref="BF59:BT59"/>
    <mergeCell ref="BU59:CI59"/>
    <mergeCell ref="CJ59:CX59"/>
    <mergeCell ref="BU52:CI52"/>
    <mergeCell ref="CJ52:CX52"/>
    <mergeCell ref="L57:AX57"/>
    <mergeCell ref="AY57:BE57"/>
    <mergeCell ref="BF56:BT57"/>
    <mergeCell ref="BU56:CI57"/>
    <mergeCell ref="CJ56:CX57"/>
    <mergeCell ref="BU54:CI54"/>
    <mergeCell ref="BF54:BT54"/>
    <mergeCell ref="CJ54:CX54"/>
    <mergeCell ref="A53:J53"/>
    <mergeCell ref="L53:AX53"/>
    <mergeCell ref="AY53:BE53"/>
    <mergeCell ref="BF53:BT53"/>
    <mergeCell ref="BU53:CI53"/>
    <mergeCell ref="CJ53:CX53"/>
    <mergeCell ref="A50:J50"/>
    <mergeCell ref="L50:AX50"/>
    <mergeCell ref="BF50:BT50"/>
    <mergeCell ref="BU50:CI50"/>
    <mergeCell ref="CJ50:CX50"/>
    <mergeCell ref="A51:J51"/>
    <mergeCell ref="L51:AX51"/>
    <mergeCell ref="AY51:BE51"/>
    <mergeCell ref="BU51:CI51"/>
    <mergeCell ref="CJ51:CX51"/>
    <mergeCell ref="A36:J36"/>
    <mergeCell ref="L36:AX36"/>
    <mergeCell ref="AY36:BE36"/>
    <mergeCell ref="BF36:BT36"/>
    <mergeCell ref="BU36:CI36"/>
    <mergeCell ref="CJ36:CX36"/>
    <mergeCell ref="A33:J33"/>
    <mergeCell ref="L33:AX33"/>
    <mergeCell ref="AY33:BE33"/>
    <mergeCell ref="BF33:BT33"/>
    <mergeCell ref="BU33:CI33"/>
    <mergeCell ref="CJ33:CX33"/>
    <mergeCell ref="CJ30:CX30"/>
    <mergeCell ref="A31:J31"/>
    <mergeCell ref="L31:AX31"/>
    <mergeCell ref="AY31:BE31"/>
    <mergeCell ref="BF31:BT31"/>
    <mergeCell ref="BU31:CI31"/>
    <mergeCell ref="CJ31:CX31"/>
    <mergeCell ref="A20:BP20"/>
    <mergeCell ref="BQ20:CA20"/>
    <mergeCell ref="BD15:BF15"/>
    <mergeCell ref="BG15:BM15"/>
    <mergeCell ref="BN15:BP15"/>
    <mergeCell ref="BQ15:BW15"/>
    <mergeCell ref="A17:Z17"/>
    <mergeCell ref="AA17:BZ17"/>
    <mergeCell ref="AY75:BE75"/>
    <mergeCell ref="BF75:BT75"/>
    <mergeCell ref="AY74:BE74"/>
    <mergeCell ref="A67:J67"/>
    <mergeCell ref="AY67:BE67"/>
    <mergeCell ref="L67:AX67"/>
    <mergeCell ref="BF70:BG71"/>
    <mergeCell ref="L73:AX73"/>
    <mergeCell ref="L74:AX74"/>
    <mergeCell ref="A74:J74"/>
    <mergeCell ref="BU72:CI73"/>
    <mergeCell ref="A57:J57"/>
    <mergeCell ref="A60:J60"/>
    <mergeCell ref="A87:BE87"/>
    <mergeCell ref="A58:J58"/>
    <mergeCell ref="A68:J68"/>
    <mergeCell ref="L71:AX71"/>
    <mergeCell ref="O79:AA79"/>
    <mergeCell ref="AD80:AZ80"/>
    <mergeCell ref="AD81:AF81"/>
    <mergeCell ref="CL70:CV71"/>
    <mergeCell ref="K62:AX62"/>
    <mergeCell ref="BF87:BT87"/>
    <mergeCell ref="BU87:CI87"/>
    <mergeCell ref="CJ87:CX87"/>
    <mergeCell ref="CJ76:CX76"/>
    <mergeCell ref="BU76:CI76"/>
    <mergeCell ref="CJ75:CX75"/>
    <mergeCell ref="BF76:BT76"/>
    <mergeCell ref="CJ72:CX73"/>
    <mergeCell ref="CC9:CM10"/>
    <mergeCell ref="CJ35:CX35"/>
    <mergeCell ref="CJ26:CX28"/>
    <mergeCell ref="K23:AX25"/>
    <mergeCell ref="BU34:CI34"/>
    <mergeCell ref="L34:AX34"/>
    <mergeCell ref="AY34:BE34"/>
    <mergeCell ref="CJ25:CX25"/>
    <mergeCell ref="L32:AX32"/>
    <mergeCell ref="A18:BZ18"/>
    <mergeCell ref="BW24:BZ24"/>
    <mergeCell ref="BF32:BT32"/>
    <mergeCell ref="L28:AX28"/>
    <mergeCell ref="BF29:BT29"/>
    <mergeCell ref="BU29:CI29"/>
    <mergeCell ref="A34:J34"/>
    <mergeCell ref="A30:J30"/>
    <mergeCell ref="L30:AX30"/>
    <mergeCell ref="AY30:BE30"/>
    <mergeCell ref="BF30:BT30"/>
    <mergeCell ref="A26:J28"/>
    <mergeCell ref="BL24:BO24"/>
    <mergeCell ref="A29:J29"/>
    <mergeCell ref="L29:AX29"/>
    <mergeCell ref="AY29:BE29"/>
    <mergeCell ref="CP24:CS24"/>
    <mergeCell ref="BF26:BT28"/>
    <mergeCell ref="K26:AX26"/>
    <mergeCell ref="AY23:BE25"/>
    <mergeCell ref="BF24:BK24"/>
    <mergeCell ref="A21:BP21"/>
    <mergeCell ref="BQ21:CA21"/>
    <mergeCell ref="CC21:CX21"/>
    <mergeCell ref="A15:BC15"/>
    <mergeCell ref="A1:CB1"/>
    <mergeCell ref="A23:J25"/>
    <mergeCell ref="A2:CB2"/>
    <mergeCell ref="CC20:CX20"/>
    <mergeCell ref="AY9:BT9"/>
    <mergeCell ref="CN9:CX10"/>
    <mergeCell ref="CC3:CX3"/>
    <mergeCell ref="CJ4:CQ4"/>
    <mergeCell ref="CC5:CX5"/>
    <mergeCell ref="N5:BP5"/>
    <mergeCell ref="CC7:CX8"/>
    <mergeCell ref="CC6:CX6"/>
    <mergeCell ref="CC4:CI4"/>
    <mergeCell ref="CR4:CX4"/>
    <mergeCell ref="Q8:BQ8"/>
    <mergeCell ref="BS8:CA8"/>
    <mergeCell ref="A10:BI10"/>
    <mergeCell ref="BL3:CA3"/>
    <mergeCell ref="CJ29:CX29"/>
    <mergeCell ref="BU26:CI28"/>
    <mergeCell ref="CC2:CX2"/>
    <mergeCell ref="A13:BZ13"/>
    <mergeCell ref="CC11:CX11"/>
    <mergeCell ref="Z12:BZ12"/>
    <mergeCell ref="BF25:BT25"/>
    <mergeCell ref="BF23:BT23"/>
    <mergeCell ref="CJ41:CX41"/>
    <mergeCell ref="CJ43:CX43"/>
    <mergeCell ref="CJ23:CX23"/>
    <mergeCell ref="CJ34:CX34"/>
    <mergeCell ref="CA24:CD24"/>
    <mergeCell ref="BU25:CI25"/>
    <mergeCell ref="BU23:CI23"/>
    <mergeCell ref="BU32:CI32"/>
    <mergeCell ref="CL24:CO24"/>
    <mergeCell ref="CJ32:CX32"/>
    <mergeCell ref="CJ46:CX46"/>
    <mergeCell ref="CJ60:CX60"/>
    <mergeCell ref="CJ47:CX49"/>
    <mergeCell ref="BU37:CI37"/>
    <mergeCell ref="CJ37:CX37"/>
    <mergeCell ref="BU38:CI39"/>
    <mergeCell ref="BU40:CI40"/>
    <mergeCell ref="BU47:CI49"/>
    <mergeCell ref="CJ40:CX40"/>
    <mergeCell ref="CJ38:CX39"/>
    <mergeCell ref="CB80:CX80"/>
    <mergeCell ref="BM79:BY79"/>
    <mergeCell ref="A69:J69"/>
    <mergeCell ref="BU43:CI43"/>
    <mergeCell ref="BU41:CI41"/>
    <mergeCell ref="BU42:CI42"/>
    <mergeCell ref="CJ42:CX42"/>
    <mergeCell ref="L68:AX68"/>
    <mergeCell ref="AY68:BE68"/>
    <mergeCell ref="CJ61:CX61"/>
    <mergeCell ref="A81:B81"/>
    <mergeCell ref="AD79:AZ79"/>
    <mergeCell ref="BM80:BY80"/>
    <mergeCell ref="A44:J44"/>
    <mergeCell ref="AY61:BE61"/>
    <mergeCell ref="K70:AX70"/>
    <mergeCell ref="A70:J71"/>
    <mergeCell ref="C81:F81"/>
    <mergeCell ref="G81:H81"/>
    <mergeCell ref="J81:Y81"/>
    <mergeCell ref="O80:AA80"/>
    <mergeCell ref="A76:J76"/>
    <mergeCell ref="Z81:AC81"/>
    <mergeCell ref="AY76:BE76"/>
    <mergeCell ref="AY72:BE73"/>
    <mergeCell ref="AY70:BE71"/>
    <mergeCell ref="L76:AX76"/>
    <mergeCell ref="A75:J75"/>
    <mergeCell ref="A72:J73"/>
    <mergeCell ref="K72:AX72"/>
    <mergeCell ref="L75:AX75"/>
    <mergeCell ref="AY69:BE69"/>
    <mergeCell ref="CJ68:CX68"/>
    <mergeCell ref="BF68:BT68"/>
    <mergeCell ref="BF74:BT74"/>
    <mergeCell ref="BU70:BV71"/>
    <mergeCell ref="BW70:CG71"/>
    <mergeCell ref="BS70:BT71"/>
    <mergeCell ref="BF69:BT69"/>
    <mergeCell ref="CW70:CX71"/>
    <mergeCell ref="CJ70:CK71"/>
    <mergeCell ref="BU74:CI74"/>
    <mergeCell ref="CB79:CX79"/>
    <mergeCell ref="CJ66:CX66"/>
    <mergeCell ref="CJ69:CX69"/>
    <mergeCell ref="BH70:BR71"/>
    <mergeCell ref="BU68:CI68"/>
    <mergeCell ref="CJ74:CX74"/>
    <mergeCell ref="BU75:CI75"/>
    <mergeCell ref="BF72:BT73"/>
    <mergeCell ref="CJ67:CX67"/>
    <mergeCell ref="L69:AX69"/>
    <mergeCell ref="BF66:BT66"/>
    <mergeCell ref="BF45:BT45"/>
    <mergeCell ref="BF47:BT49"/>
    <mergeCell ref="L61:AX61"/>
    <mergeCell ref="AY58:BE58"/>
    <mergeCell ref="BF46:BT46"/>
    <mergeCell ref="BU46:CI46"/>
    <mergeCell ref="BU45:CI45"/>
    <mergeCell ref="BU44:CI44"/>
    <mergeCell ref="K27:AX27"/>
    <mergeCell ref="BU35:CI35"/>
    <mergeCell ref="L41:AX41"/>
    <mergeCell ref="AY41:BE41"/>
    <mergeCell ref="BF41:BT41"/>
    <mergeCell ref="BF34:BT34"/>
    <mergeCell ref="AY32:BE32"/>
    <mergeCell ref="BU30:CI30"/>
    <mergeCell ref="A35:J35"/>
    <mergeCell ref="L35:AX35"/>
    <mergeCell ref="AY35:BE35"/>
    <mergeCell ref="BF35:BT35"/>
    <mergeCell ref="AY26:BE28"/>
    <mergeCell ref="A37:J37"/>
    <mergeCell ref="L37:AX37"/>
    <mergeCell ref="AY37:BE37"/>
    <mergeCell ref="BF37:BT37"/>
    <mergeCell ref="A32:J32"/>
    <mergeCell ref="A46:J46"/>
    <mergeCell ref="A38:J39"/>
    <mergeCell ref="K38:AX38"/>
    <mergeCell ref="AY38:BE39"/>
    <mergeCell ref="BF38:BT39"/>
    <mergeCell ref="L39:AX39"/>
    <mergeCell ref="A40:J40"/>
    <mergeCell ref="L40:AX40"/>
    <mergeCell ref="AY40:BE40"/>
    <mergeCell ref="BF40:BT40"/>
    <mergeCell ref="A45:J45"/>
    <mergeCell ref="L45:AX45"/>
    <mergeCell ref="BF67:BT67"/>
    <mergeCell ref="BF62:BT63"/>
    <mergeCell ref="AY60:BE60"/>
    <mergeCell ref="A66:J66"/>
    <mergeCell ref="L66:AX66"/>
    <mergeCell ref="AY66:BE66"/>
    <mergeCell ref="BF61:BT61"/>
    <mergeCell ref="L55:AX55"/>
    <mergeCell ref="AY54:BE54"/>
    <mergeCell ref="L64:AX64"/>
    <mergeCell ref="AY55:BE55"/>
    <mergeCell ref="L58:AX58"/>
    <mergeCell ref="L60:AX60"/>
    <mergeCell ref="AY56:BE56"/>
    <mergeCell ref="K56:AX56"/>
    <mergeCell ref="A47:J49"/>
    <mergeCell ref="K47:AX47"/>
    <mergeCell ref="BU60:CI60"/>
    <mergeCell ref="A61:J61"/>
    <mergeCell ref="A56:J56"/>
    <mergeCell ref="BU61:CI61"/>
    <mergeCell ref="BF60:BT60"/>
    <mergeCell ref="L54:AX54"/>
    <mergeCell ref="A54:J54"/>
    <mergeCell ref="A55:J55"/>
    <mergeCell ref="BU66:CI66"/>
    <mergeCell ref="CH70:CI71"/>
    <mergeCell ref="BU69:CI69"/>
    <mergeCell ref="BU67:CI67"/>
    <mergeCell ref="L42:AX42"/>
    <mergeCell ref="A52:J52"/>
    <mergeCell ref="AY50:BE50"/>
    <mergeCell ref="BF52:BT52"/>
    <mergeCell ref="BF43:BT43"/>
    <mergeCell ref="AY42:BE42"/>
    <mergeCell ref="AY52:BE52"/>
    <mergeCell ref="L44:AX44"/>
    <mergeCell ref="AY44:BE44"/>
    <mergeCell ref="AY46:BE46"/>
    <mergeCell ref="BF51:BT51"/>
    <mergeCell ref="L49:AX49"/>
    <mergeCell ref="AY47:BE49"/>
    <mergeCell ref="K48:AX48"/>
    <mergeCell ref="L52:AX52"/>
    <mergeCell ref="L46:AX46"/>
    <mergeCell ref="A41:J41"/>
    <mergeCell ref="AY43:BE43"/>
    <mergeCell ref="A43:J43"/>
    <mergeCell ref="AY45:BE45"/>
    <mergeCell ref="BF44:BT44"/>
    <mergeCell ref="CJ45:CX45"/>
    <mergeCell ref="CJ44:CX44"/>
    <mergeCell ref="BF42:BT42"/>
    <mergeCell ref="L43:AX43"/>
    <mergeCell ref="A42:J42"/>
  </mergeCells>
  <printOptions/>
  <pageMargins left="0.984251968503937" right="0.7086614173228347" top="0.5905511811023623" bottom="0.1968503937007874" header="0.1968503937007874" footer="0.1968503937007874"/>
  <pageSetup blackAndWhite="1" horizontalDpi="600" verticalDpi="600" orientation="portrait" paperSize="9" scale="75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Ульянова Наталья Васильевна</cp:lastModifiedBy>
  <cp:lastPrinted>2021-02-05T10:47:35Z</cp:lastPrinted>
  <dcterms:created xsi:type="dcterms:W3CDTF">2010-08-04T13:35:22Z</dcterms:created>
  <dcterms:modified xsi:type="dcterms:W3CDTF">2021-03-30T08:23:02Z</dcterms:modified>
  <cp:category/>
  <cp:version/>
  <cp:contentType/>
  <cp:contentStatus/>
</cp:coreProperties>
</file>