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40" windowWidth="19065" windowHeight="11160" activeTab="0"/>
  </bookViews>
  <sheets>
    <sheet name="стр.1_2" sheetId="1" r:id="rId1"/>
  </sheets>
  <definedNames>
    <definedName name="_xlnm.Print_Area" localSheetId="0">'стр.1_2'!$A$1:$CX$103</definedName>
  </definedNames>
  <calcPr fullCalcOnLoad="1"/>
</workbook>
</file>

<file path=xl/sharedStrings.xml><?xml version="1.0" encoding="utf-8"?>
<sst xmlns="http://schemas.openxmlformats.org/spreadsheetml/2006/main" count="242" uniqueCount="171">
  <si>
    <t>Коды</t>
  </si>
  <si>
    <t>Дата (число, месяц, год)</t>
  </si>
  <si>
    <t>по ОКПО</t>
  </si>
  <si>
    <t>ИНН</t>
  </si>
  <si>
    <t>по ОКОПФ/ОКФС</t>
  </si>
  <si>
    <t>по ОКЕИ</t>
  </si>
  <si>
    <t>Организация</t>
  </si>
  <si>
    <t>Идентификационный номер налогоплательщика</t>
  </si>
  <si>
    <t>по</t>
  </si>
  <si>
    <t>ОКВЭД</t>
  </si>
  <si>
    <t>Вид экономической</t>
  </si>
  <si>
    <t>деятельности</t>
  </si>
  <si>
    <t>Организационно-правовая форма/форма собственности</t>
  </si>
  <si>
    <t>Местонахождение (адрес)</t>
  </si>
  <si>
    <t>Бухгалтерский баланс</t>
  </si>
  <si>
    <t>г.</t>
  </si>
  <si>
    <t xml:space="preserve"> г.</t>
  </si>
  <si>
    <t>На 31 декабря</t>
  </si>
  <si>
    <t>АКТИВ</t>
  </si>
  <si>
    <t>I. ВНЕОБОРОТНЫЕ АКТИВЫ</t>
  </si>
  <si>
    <t>Нематериальные активы</t>
  </si>
  <si>
    <t>Основные средства</t>
  </si>
  <si>
    <t>Отложенные налоговые активы</t>
  </si>
  <si>
    <t>Итого по разделу I</t>
  </si>
  <si>
    <t>II. ОБОРОТНЫЕ АКТИВЫ</t>
  </si>
  <si>
    <t>Запасы</t>
  </si>
  <si>
    <t>Налог на добавленную стоимость по приобретенным ценностям</t>
  </si>
  <si>
    <t>Дебиторская задолженность</t>
  </si>
  <si>
    <t>Итого по разделу II</t>
  </si>
  <si>
    <t>БАЛАНС</t>
  </si>
  <si>
    <t>ПАССИВ</t>
  </si>
  <si>
    <t>Нераспределенная прибыль (непокрытый убыток)</t>
  </si>
  <si>
    <t>Итого по разделу III</t>
  </si>
  <si>
    <t>IV. ДОЛГОСРОЧНЫЕ ОБЯЗАТЕЛЬСТВА</t>
  </si>
  <si>
    <t>Отложенные налоговые обязательства</t>
  </si>
  <si>
    <t>Итого по разделу IV</t>
  </si>
  <si>
    <t>V. КРАТКОСРОЧНЫЕ ОБЯЗАТЕЛЬСТВА</t>
  </si>
  <si>
    <t>Кредиторская задолженность</t>
  </si>
  <si>
    <t>Итого по разделу V</t>
  </si>
  <si>
    <t>Руководитель</t>
  </si>
  <si>
    <t>Главный</t>
  </si>
  <si>
    <t>бухгалтер</t>
  </si>
  <si>
    <t>(подпись)</t>
  </si>
  <si>
    <t>(расшифровка подписи)</t>
  </si>
  <si>
    <t>"</t>
  </si>
  <si>
    <t>Код</t>
  </si>
  <si>
    <t>Уставный капитал (складочный 
капитал, уставный фонд, вклады товарищей)</t>
  </si>
  <si>
    <t>1110</t>
  </si>
  <si>
    <t>1150</t>
  </si>
  <si>
    <t>1100</t>
  </si>
  <si>
    <t>1210</t>
  </si>
  <si>
    <t>1220</t>
  </si>
  <si>
    <t>1230</t>
  </si>
  <si>
    <t>1250</t>
  </si>
  <si>
    <t>1200</t>
  </si>
  <si>
    <t>1600</t>
  </si>
  <si>
    <t>1310</t>
  </si>
  <si>
    <t>1370</t>
  </si>
  <si>
    <t>1300</t>
  </si>
  <si>
    <t>1420</t>
  </si>
  <si>
    <t>1400</t>
  </si>
  <si>
    <t>1520</t>
  </si>
  <si>
    <t>1540</t>
  </si>
  <si>
    <t>1500</t>
  </si>
  <si>
    <t>1700</t>
  </si>
  <si>
    <t>1180</t>
  </si>
  <si>
    <t>Денежные средства и денежные эквиваленты</t>
  </si>
  <si>
    <t>Оценочные обязательства</t>
  </si>
  <si>
    <t>94322709</t>
  </si>
  <si>
    <t>5107910347</t>
  </si>
  <si>
    <t>16</t>
  </si>
  <si>
    <t>65</t>
  </si>
  <si>
    <t>384</t>
  </si>
  <si>
    <t>ООО "Арктик-энерго"</t>
  </si>
  <si>
    <t>частная /</t>
  </si>
  <si>
    <t>общество с ограниченной ответственностью</t>
  </si>
  <si>
    <t>Единица измерения: тыс. руб.</t>
  </si>
  <si>
    <t>184511, Российская Федерация, Мурманская область,</t>
  </si>
  <si>
    <t xml:space="preserve">Наименование показателя </t>
  </si>
  <si>
    <t>Поясне-
ния</t>
  </si>
  <si>
    <t>-</t>
  </si>
  <si>
    <t>в том числе:</t>
  </si>
  <si>
    <t>сырье, материалы и другие аналогичные ценности</t>
  </si>
  <si>
    <t>1211</t>
  </si>
  <si>
    <t>Дебиторская задолженность (платежи по которой ожидаются в течение 12 месяцев после отчетной даты)</t>
  </si>
  <si>
    <t>1235</t>
  </si>
  <si>
    <t>1236</t>
  </si>
  <si>
    <t>1237</t>
  </si>
  <si>
    <t>1238</t>
  </si>
  <si>
    <t>из нее:</t>
  </si>
  <si>
    <t>покупатели и заказчики</t>
  </si>
  <si>
    <t>авансы выданные</t>
  </si>
  <si>
    <t>прочие дебиторы</t>
  </si>
  <si>
    <t>касса</t>
  </si>
  <si>
    <t>расчетные счета в рублях РФ</t>
  </si>
  <si>
    <t>1251</t>
  </si>
  <si>
    <t>1252</t>
  </si>
  <si>
    <t>1254</t>
  </si>
  <si>
    <t>нераспределенная прибыль (непокрытый убыток) отчетного года</t>
  </si>
  <si>
    <t>1371</t>
  </si>
  <si>
    <t>1521</t>
  </si>
  <si>
    <t>1522</t>
  </si>
  <si>
    <t>1523</t>
  </si>
  <si>
    <t>1524</t>
  </si>
  <si>
    <t>1525</t>
  </si>
  <si>
    <t>1527</t>
  </si>
  <si>
    <t>поставщики и подрядчики</t>
  </si>
  <si>
    <t>задолженность перед персоналом организации</t>
  </si>
  <si>
    <t>задолженность по налогам и сборам</t>
  </si>
  <si>
    <t>задолженность перед государственными внебюджетными фондами</t>
  </si>
  <si>
    <t>авансы полученные</t>
  </si>
  <si>
    <t>прочие кредиторы</t>
  </si>
  <si>
    <t>VI. СПРАВКА О СТОИМОСТИ ЧИСТЫХ АКТИВОВ</t>
  </si>
  <si>
    <t>Справка о стоимости чистых активов</t>
  </si>
  <si>
    <t>1800</t>
  </si>
  <si>
    <t>VII. СПРАВКА О НАЛИЧИИ ЦЕННОСТЕЙ, УЧИТЫВАЕМЫХ НА ЗАБАЛАНСОВЫХ СЧЕТАХ</t>
  </si>
  <si>
    <t>Арендованные основные средства</t>
  </si>
  <si>
    <t>1910</t>
  </si>
  <si>
    <t>1932</t>
  </si>
  <si>
    <t>1940</t>
  </si>
  <si>
    <t>1990</t>
  </si>
  <si>
    <t>Бланки строгой отчетности</t>
  </si>
  <si>
    <t>Спасанная в убыток задолженность неплатежеспособных дебиторов</t>
  </si>
  <si>
    <t>Нематериальные активы, полученные в пользование</t>
  </si>
  <si>
    <t>денежные эквиваленты и прочие денежные средства</t>
  </si>
  <si>
    <t>(</t>
  </si>
  <si>
    <t>)</t>
  </si>
  <si>
    <t>III. КАПИТАЛ И РЕЗЕРВЫ</t>
  </si>
  <si>
    <t>Прочие оборотные активы</t>
  </si>
  <si>
    <t>1260</t>
  </si>
  <si>
    <t>Добавочный капитал (без переоценки)</t>
  </si>
  <si>
    <t>1350</t>
  </si>
  <si>
    <t>Финансовые вложения (за исключением денежных эквивалентов)</t>
  </si>
  <si>
    <t>займы, предоставленные организациям на срок менее 12 месяцев</t>
  </si>
  <si>
    <t>1240</t>
  </si>
  <si>
    <t>1241</t>
  </si>
  <si>
    <t>1450</t>
  </si>
  <si>
    <t>Прочие обязательства</t>
  </si>
  <si>
    <t>КОНТРОЛЬ БАЛАНСА</t>
  </si>
  <si>
    <t>1231</t>
  </si>
  <si>
    <t>1232</t>
  </si>
  <si>
    <t>1233</t>
  </si>
  <si>
    <t>1234</t>
  </si>
  <si>
    <t>Дебиторская задолженность (платежи по которой ожидаются более чем через 12 месяцев после отчетной даты)</t>
  </si>
  <si>
    <t>2.2</t>
  </si>
  <si>
    <t>2.3</t>
  </si>
  <si>
    <t>12300</t>
  </si>
  <si>
    <t>35.14</t>
  </si>
  <si>
    <t>Торговля электроэнергией</t>
  </si>
  <si>
    <t>17</t>
  </si>
  <si>
    <t>займы, предоставленные организациям на срок более 12 месяцев</t>
  </si>
  <si>
    <t>Финансовые вложения</t>
  </si>
  <si>
    <t>1170</t>
  </si>
  <si>
    <t>1174</t>
  </si>
  <si>
    <t>город Мончегорск, пр-кт Металлургов, д.45, корп.2</t>
  </si>
  <si>
    <t>18</t>
  </si>
  <si>
    <t>2018</t>
  </si>
  <si>
    <t>Н.В. Ульянова</t>
  </si>
  <si>
    <r>
      <t xml:space="preserve">на </t>
    </r>
    <r>
      <rPr>
        <b/>
        <u val="single"/>
        <sz val="11"/>
        <rFont val="Arial"/>
        <family val="2"/>
      </rPr>
      <t>31 декабря 2018 г.</t>
    </r>
  </si>
  <si>
    <t>31</t>
  </si>
  <si>
    <t>12</t>
  </si>
  <si>
    <t>А.Ю. Евтеев</t>
  </si>
  <si>
    <t>19</t>
  </si>
  <si>
    <t>февраля</t>
  </si>
  <si>
    <t>2.4</t>
  </si>
  <si>
    <t>2.6</t>
  </si>
  <si>
    <t>2.7</t>
  </si>
  <si>
    <t>2.8</t>
  </si>
  <si>
    <t>2.9</t>
  </si>
  <si>
    <t>2.10</t>
  </si>
  <si>
    <t>2.11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</si>
</sst>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2">
    <font>
      <sz val="10"/>
      <name val="Arial Cyr"/>
      <family val="0"/>
    </font>
    <font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right" wrapText="1"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33" borderId="0" xfId="0" applyFont="1" applyFill="1" applyAlignment="1">
      <alignment/>
    </xf>
    <xf numFmtId="0" fontId="2" fillId="0" borderId="19" xfId="0" applyFont="1" applyFill="1" applyBorder="1" applyAlignment="1">
      <alignment vertical="center"/>
    </xf>
    <xf numFmtId="0" fontId="2" fillId="0" borderId="19" xfId="0" applyFont="1" applyFill="1" applyBorder="1" applyAlignment="1">
      <alignment/>
    </xf>
    <xf numFmtId="0" fontId="2" fillId="0" borderId="20" xfId="0" applyFont="1" applyFill="1" applyBorder="1" applyAlignment="1">
      <alignment vertical="center"/>
    </xf>
    <xf numFmtId="0" fontId="2" fillId="0" borderId="10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2" fillId="0" borderId="14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49" fontId="2" fillId="34" borderId="23" xfId="0" applyNumberFormat="1" applyFont="1" applyFill="1" applyBorder="1" applyAlignment="1">
      <alignment horizontal="center" wrapText="1"/>
    </xf>
    <xf numFmtId="49" fontId="2" fillId="34" borderId="13" xfId="0" applyNumberFormat="1" applyFont="1" applyFill="1" applyBorder="1" applyAlignment="1">
      <alignment horizontal="center" wrapText="1"/>
    </xf>
    <xf numFmtId="49" fontId="2" fillId="34" borderId="24" xfId="0" applyNumberFormat="1" applyFont="1" applyFill="1" applyBorder="1" applyAlignment="1">
      <alignment horizontal="center" wrapText="1"/>
    </xf>
    <xf numFmtId="0" fontId="2" fillId="0" borderId="13" xfId="0" applyFont="1" applyFill="1" applyBorder="1" applyAlignment="1">
      <alignment wrapText="1"/>
    </xf>
    <xf numFmtId="0" fontId="2" fillId="0" borderId="25" xfId="0" applyFont="1" applyFill="1" applyBorder="1" applyAlignment="1">
      <alignment wrapText="1"/>
    </xf>
    <xf numFmtId="49" fontId="2" fillId="0" borderId="23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49" fontId="2" fillId="0" borderId="25" xfId="0" applyNumberFormat="1" applyFont="1" applyFill="1" applyBorder="1" applyAlignment="1">
      <alignment horizontal="center"/>
    </xf>
    <xf numFmtId="169" fontId="2" fillId="0" borderId="23" xfId="0" applyNumberFormat="1" applyFont="1" applyFill="1" applyBorder="1" applyAlignment="1">
      <alignment horizontal="center"/>
    </xf>
    <xf numFmtId="169" fontId="2" fillId="0" borderId="13" xfId="0" applyNumberFormat="1" applyFont="1" applyFill="1" applyBorder="1" applyAlignment="1">
      <alignment horizontal="center"/>
    </xf>
    <xf numFmtId="169" fontId="2" fillId="0" borderId="25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left" wrapText="1"/>
    </xf>
    <xf numFmtId="49" fontId="2" fillId="0" borderId="23" xfId="0" applyNumberFormat="1" applyFont="1" applyFill="1" applyBorder="1" applyAlignment="1">
      <alignment horizontal="center" wrapText="1"/>
    </xf>
    <xf numFmtId="49" fontId="2" fillId="0" borderId="13" xfId="0" applyNumberFormat="1" applyFont="1" applyFill="1" applyBorder="1" applyAlignment="1">
      <alignment horizontal="center" wrapText="1"/>
    </xf>
    <xf numFmtId="49" fontId="2" fillId="0" borderId="25" xfId="0" applyNumberFormat="1" applyFont="1" applyFill="1" applyBorder="1" applyAlignment="1">
      <alignment horizontal="center" wrapText="1"/>
    </xf>
    <xf numFmtId="169" fontId="2" fillId="0" borderId="26" xfId="0" applyNumberFormat="1" applyFont="1" applyFill="1" applyBorder="1" applyAlignment="1">
      <alignment horizontal="center"/>
    </xf>
    <xf numFmtId="169" fontId="2" fillId="0" borderId="27" xfId="0" applyNumberFormat="1" applyFont="1" applyFill="1" applyBorder="1" applyAlignment="1">
      <alignment horizontal="center"/>
    </xf>
    <xf numFmtId="169" fontId="2" fillId="0" borderId="28" xfId="0" applyNumberFormat="1" applyFont="1" applyFill="1" applyBorder="1" applyAlignment="1">
      <alignment horizontal="center"/>
    </xf>
    <xf numFmtId="169" fontId="2" fillId="0" borderId="29" xfId="0" applyNumberFormat="1" applyFont="1" applyFill="1" applyBorder="1" applyAlignment="1">
      <alignment horizontal="center"/>
    </xf>
    <xf numFmtId="169" fontId="2" fillId="0" borderId="14" xfId="0" applyNumberFormat="1" applyFont="1" applyFill="1" applyBorder="1" applyAlignment="1">
      <alignment horizontal="center"/>
    </xf>
    <xf numFmtId="169" fontId="2" fillId="0" borderId="22" xfId="0" applyNumberFormat="1" applyFont="1" applyFill="1" applyBorder="1" applyAlignment="1">
      <alignment horizontal="center"/>
    </xf>
    <xf numFmtId="169" fontId="2" fillId="34" borderId="23" xfId="0" applyNumberFormat="1" applyFont="1" applyFill="1" applyBorder="1" applyAlignment="1">
      <alignment horizontal="center"/>
    </xf>
    <xf numFmtId="169" fontId="2" fillId="34" borderId="13" xfId="0" applyNumberFormat="1" applyFont="1" applyFill="1" applyBorder="1" applyAlignment="1">
      <alignment horizontal="center"/>
    </xf>
    <xf numFmtId="169" fontId="2" fillId="34" borderId="25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49" fontId="2" fillId="0" borderId="3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2" fillId="0" borderId="31" xfId="0" applyNumberFormat="1" applyFont="1" applyFill="1" applyBorder="1" applyAlignment="1">
      <alignment horizontal="center"/>
    </xf>
    <xf numFmtId="49" fontId="2" fillId="0" borderId="29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/>
    </xf>
    <xf numFmtId="49" fontId="2" fillId="0" borderId="22" xfId="0" applyNumberFormat="1" applyFont="1" applyFill="1" applyBorder="1" applyAlignment="1">
      <alignment horizontal="center"/>
    </xf>
    <xf numFmtId="49" fontId="2" fillId="0" borderId="18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2" fillId="0" borderId="15" xfId="0" applyNumberFormat="1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left"/>
    </xf>
    <xf numFmtId="169" fontId="2" fillId="0" borderId="30" xfId="0" applyNumberFormat="1" applyFont="1" applyFill="1" applyBorder="1" applyAlignment="1">
      <alignment horizontal="center"/>
    </xf>
    <xf numFmtId="169" fontId="2" fillId="0" borderId="10" xfId="0" applyNumberFormat="1" applyFont="1" applyFill="1" applyBorder="1" applyAlignment="1">
      <alignment horizontal="center"/>
    </xf>
    <xf numFmtId="169" fontId="2" fillId="0" borderId="31" xfId="0" applyNumberFormat="1" applyFont="1" applyFill="1" applyBorder="1" applyAlignment="1">
      <alignment horizontal="center"/>
    </xf>
    <xf numFmtId="0" fontId="2" fillId="0" borderId="32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169" fontId="2" fillId="0" borderId="34" xfId="0" applyNumberFormat="1" applyFont="1" applyFill="1" applyBorder="1" applyAlignment="1">
      <alignment horizontal="center"/>
    </xf>
    <xf numFmtId="169" fontId="2" fillId="0" borderId="32" xfId="0" applyNumberFormat="1" applyFont="1" applyFill="1" applyBorder="1" applyAlignment="1">
      <alignment horizontal="center"/>
    </xf>
    <xf numFmtId="169" fontId="2" fillId="0" borderId="19" xfId="0" applyNumberFormat="1" applyFont="1" applyFill="1" applyBorder="1" applyAlignment="1">
      <alignment horizontal="center"/>
    </xf>
    <xf numFmtId="169" fontId="2" fillId="0" borderId="35" xfId="0" applyNumberFormat="1" applyFont="1" applyFill="1" applyBorder="1" applyAlignment="1">
      <alignment horizontal="center"/>
    </xf>
    <xf numFmtId="169" fontId="2" fillId="33" borderId="36" xfId="0" applyNumberFormat="1" applyFont="1" applyFill="1" applyBorder="1" applyAlignment="1">
      <alignment horizontal="center"/>
    </xf>
    <xf numFmtId="169" fontId="2" fillId="33" borderId="37" xfId="0" applyNumberFormat="1" applyFont="1" applyFill="1" applyBorder="1" applyAlignment="1">
      <alignment horizontal="center"/>
    </xf>
    <xf numFmtId="169" fontId="2" fillId="33" borderId="38" xfId="0" applyNumberFormat="1" applyFont="1" applyFill="1" applyBorder="1" applyAlignment="1">
      <alignment horizontal="center"/>
    </xf>
    <xf numFmtId="169" fontId="2" fillId="0" borderId="39" xfId="0" applyNumberFormat="1" applyFont="1" applyFill="1" applyBorder="1" applyAlignment="1">
      <alignment horizontal="center"/>
    </xf>
    <xf numFmtId="169" fontId="2" fillId="0" borderId="20" xfId="0" applyNumberFormat="1" applyFont="1" applyFill="1" applyBorder="1" applyAlignment="1">
      <alignment horizontal="center"/>
    </xf>
    <xf numFmtId="169" fontId="2" fillId="0" borderId="40" xfId="0" applyNumberFormat="1" applyFont="1" applyFill="1" applyBorder="1" applyAlignment="1">
      <alignment horizontal="center"/>
    </xf>
    <xf numFmtId="169" fontId="2" fillId="0" borderId="41" xfId="0" applyNumberFormat="1" applyFont="1" applyFill="1" applyBorder="1" applyAlignment="1">
      <alignment horizontal="center"/>
    </xf>
    <xf numFmtId="49" fontId="2" fillId="0" borderId="42" xfId="0" applyNumberFormat="1" applyFont="1" applyFill="1" applyBorder="1" applyAlignment="1">
      <alignment horizontal="center"/>
    </xf>
    <xf numFmtId="49" fontId="2" fillId="0" borderId="43" xfId="0" applyNumberFormat="1" applyFont="1" applyFill="1" applyBorder="1" applyAlignment="1">
      <alignment horizontal="center"/>
    </xf>
    <xf numFmtId="169" fontId="2" fillId="0" borderId="18" xfId="0" applyNumberFormat="1" applyFont="1" applyFill="1" applyBorder="1" applyAlignment="1">
      <alignment horizontal="center"/>
    </xf>
    <xf numFmtId="169" fontId="2" fillId="0" borderId="0" xfId="0" applyNumberFormat="1" applyFont="1" applyFill="1" applyBorder="1" applyAlignment="1">
      <alignment horizontal="center"/>
    </xf>
    <xf numFmtId="169" fontId="2" fillId="0" borderId="15" xfId="0" applyNumberFormat="1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/>
    </xf>
    <xf numFmtId="0" fontId="2" fillId="0" borderId="13" xfId="0" applyFont="1" applyFill="1" applyBorder="1" applyAlignment="1">
      <alignment horizontal="left" wrapText="1"/>
    </xf>
    <xf numFmtId="49" fontId="2" fillId="0" borderId="12" xfId="0" applyNumberFormat="1" applyFont="1" applyFill="1" applyBorder="1" applyAlignment="1">
      <alignment horizontal="center"/>
    </xf>
    <xf numFmtId="49" fontId="2" fillId="0" borderId="24" xfId="0" applyNumberFormat="1" applyFont="1" applyFill="1" applyBorder="1" applyAlignment="1">
      <alignment horizontal="center"/>
    </xf>
    <xf numFmtId="0" fontId="5" fillId="0" borderId="14" xfId="0" applyFont="1" applyFill="1" applyBorder="1" applyAlignment="1">
      <alignment/>
    </xf>
    <xf numFmtId="0" fontId="2" fillId="0" borderId="14" xfId="0" applyFont="1" applyFill="1" applyBorder="1" applyAlignment="1">
      <alignment horizontal="left"/>
    </xf>
    <xf numFmtId="49" fontId="2" fillId="0" borderId="14" xfId="0" applyNumberFormat="1" applyFont="1" applyFill="1" applyBorder="1" applyAlignment="1">
      <alignment horizontal="left"/>
    </xf>
    <xf numFmtId="0" fontId="2" fillId="0" borderId="16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49" fontId="2" fillId="0" borderId="39" xfId="0" applyNumberFormat="1" applyFont="1" applyFill="1" applyBorder="1" applyAlignment="1">
      <alignment horizontal="center"/>
    </xf>
    <xf numFmtId="49" fontId="2" fillId="0" borderId="20" xfId="0" applyNumberFormat="1" applyFont="1" applyFill="1" applyBorder="1" applyAlignment="1">
      <alignment horizontal="center"/>
    </xf>
    <xf numFmtId="49" fontId="2" fillId="0" borderId="40" xfId="0" applyNumberFormat="1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49" fontId="2" fillId="0" borderId="45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169" fontId="2" fillId="0" borderId="46" xfId="0" applyNumberFormat="1" applyFont="1" applyFill="1" applyBorder="1" applyAlignment="1">
      <alignment horizontal="center"/>
    </xf>
    <xf numFmtId="169" fontId="2" fillId="0" borderId="47" xfId="0" applyNumberFormat="1" applyFont="1" applyFill="1" applyBorder="1" applyAlignment="1">
      <alignment horizontal="center"/>
    </xf>
    <xf numFmtId="169" fontId="2" fillId="0" borderId="48" xfId="0" applyNumberFormat="1" applyFont="1" applyFill="1" applyBorder="1" applyAlignment="1">
      <alignment horizontal="center"/>
    </xf>
    <xf numFmtId="169" fontId="2" fillId="0" borderId="49" xfId="0" applyNumberFormat="1" applyFont="1" applyFill="1" applyBorder="1" applyAlignment="1">
      <alignment horizontal="center"/>
    </xf>
    <xf numFmtId="169" fontId="2" fillId="0" borderId="50" xfId="0" applyNumberFormat="1" applyFont="1" applyFill="1" applyBorder="1" applyAlignment="1">
      <alignment horizontal="center"/>
    </xf>
    <xf numFmtId="169" fontId="2" fillId="0" borderId="51" xfId="0" applyNumberFormat="1" applyFont="1" applyFill="1" applyBorder="1" applyAlignment="1">
      <alignment horizontal="center"/>
    </xf>
    <xf numFmtId="169" fontId="2" fillId="0" borderId="41" xfId="0" applyNumberFormat="1" applyFont="1" applyFill="1" applyBorder="1" applyAlignment="1">
      <alignment horizontal="center" vertical="center"/>
    </xf>
    <xf numFmtId="169" fontId="2" fillId="0" borderId="19" xfId="0" applyNumberFormat="1" applyFont="1" applyFill="1" applyBorder="1" applyAlignment="1">
      <alignment horizontal="center" vertical="center"/>
    </xf>
    <xf numFmtId="169" fontId="2" fillId="0" borderId="35" xfId="0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vertical="center"/>
    </xf>
    <xf numFmtId="49" fontId="2" fillId="0" borderId="41" xfId="0" applyNumberFormat="1" applyFont="1" applyFill="1" applyBorder="1" applyAlignment="1">
      <alignment horizontal="center"/>
    </xf>
    <xf numFmtId="49" fontId="2" fillId="0" borderId="19" xfId="0" applyNumberFormat="1" applyFont="1" applyFill="1" applyBorder="1" applyAlignment="1">
      <alignment horizontal="center"/>
    </xf>
    <xf numFmtId="49" fontId="2" fillId="0" borderId="35" xfId="0" applyNumberFormat="1" applyFont="1" applyFill="1" applyBorder="1" applyAlignment="1">
      <alignment horizontal="center"/>
    </xf>
    <xf numFmtId="169" fontId="5" fillId="0" borderId="41" xfId="0" applyNumberFormat="1" applyFont="1" applyFill="1" applyBorder="1" applyAlignment="1">
      <alignment horizontal="center"/>
    </xf>
    <xf numFmtId="169" fontId="5" fillId="0" borderId="19" xfId="0" applyNumberFormat="1" applyFont="1" applyFill="1" applyBorder="1" applyAlignment="1">
      <alignment horizontal="center"/>
    </xf>
    <xf numFmtId="169" fontId="5" fillId="0" borderId="35" xfId="0" applyNumberFormat="1" applyFont="1" applyFill="1" applyBorder="1" applyAlignment="1">
      <alignment horizontal="center"/>
    </xf>
    <xf numFmtId="169" fontId="2" fillId="0" borderId="33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0" fontId="5" fillId="0" borderId="52" xfId="0" applyFont="1" applyFill="1" applyBorder="1" applyAlignment="1">
      <alignment horizontal="center" wrapText="1"/>
    </xf>
    <xf numFmtId="0" fontId="5" fillId="0" borderId="27" xfId="0" applyFont="1" applyFill="1" applyBorder="1" applyAlignment="1">
      <alignment horizontal="center" wrapText="1"/>
    </xf>
    <xf numFmtId="0" fontId="5" fillId="0" borderId="28" xfId="0" applyFont="1" applyFill="1" applyBorder="1" applyAlignment="1">
      <alignment horizontal="center" wrapText="1"/>
    </xf>
    <xf numFmtId="49" fontId="2" fillId="34" borderId="26" xfId="0" applyNumberFormat="1" applyFont="1" applyFill="1" applyBorder="1" applyAlignment="1">
      <alignment horizontal="center" wrapText="1"/>
    </xf>
    <xf numFmtId="49" fontId="2" fillId="34" borderId="27" xfId="0" applyNumberFormat="1" applyFont="1" applyFill="1" applyBorder="1" applyAlignment="1">
      <alignment horizontal="center" wrapText="1"/>
    </xf>
    <xf numFmtId="49" fontId="2" fillId="34" borderId="53" xfId="0" applyNumberFormat="1" applyFont="1" applyFill="1" applyBorder="1" applyAlignment="1">
      <alignment horizontal="center" wrapText="1"/>
    </xf>
    <xf numFmtId="49" fontId="2" fillId="34" borderId="34" xfId="0" applyNumberFormat="1" applyFont="1" applyFill="1" applyBorder="1" applyAlignment="1">
      <alignment horizontal="center" wrapText="1"/>
    </xf>
    <xf numFmtId="49" fontId="2" fillId="34" borderId="32" xfId="0" applyNumberFormat="1" applyFont="1" applyFill="1" applyBorder="1" applyAlignment="1">
      <alignment horizontal="center" wrapText="1"/>
    </xf>
    <xf numFmtId="49" fontId="2" fillId="34" borderId="54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49" fontId="2" fillId="34" borderId="39" xfId="0" applyNumberFormat="1" applyFont="1" applyFill="1" applyBorder="1" applyAlignment="1">
      <alignment horizontal="center" wrapText="1"/>
    </xf>
    <xf numFmtId="49" fontId="2" fillId="34" borderId="20" xfId="0" applyNumberFormat="1" applyFont="1" applyFill="1" applyBorder="1" applyAlignment="1">
      <alignment horizontal="center" wrapText="1"/>
    </xf>
    <xf numFmtId="49" fontId="2" fillId="34" borderId="44" xfId="0" applyNumberFormat="1" applyFont="1" applyFill="1" applyBorder="1" applyAlignment="1">
      <alignment horizontal="center" wrapText="1"/>
    </xf>
    <xf numFmtId="49" fontId="2" fillId="0" borderId="26" xfId="0" applyNumberFormat="1" applyFont="1" applyFill="1" applyBorder="1" applyAlignment="1">
      <alignment horizontal="center"/>
    </xf>
    <xf numFmtId="49" fontId="2" fillId="0" borderId="27" xfId="0" applyNumberFormat="1" applyFont="1" applyFill="1" applyBorder="1" applyAlignment="1">
      <alignment horizontal="center"/>
    </xf>
    <xf numFmtId="49" fontId="2" fillId="0" borderId="28" xfId="0" applyNumberFormat="1" applyFont="1" applyFill="1" applyBorder="1" applyAlignment="1">
      <alignment horizontal="center"/>
    </xf>
    <xf numFmtId="49" fontId="2" fillId="0" borderId="34" xfId="0" applyNumberFormat="1" applyFont="1" applyFill="1" applyBorder="1" applyAlignment="1">
      <alignment horizontal="center"/>
    </xf>
    <xf numFmtId="49" fontId="2" fillId="0" borderId="32" xfId="0" applyNumberFormat="1" applyFont="1" applyFill="1" applyBorder="1" applyAlignment="1">
      <alignment horizontal="center"/>
    </xf>
    <xf numFmtId="49" fontId="2" fillId="0" borderId="33" xfId="0" applyNumberFormat="1" applyFont="1" applyFill="1" applyBorder="1" applyAlignment="1">
      <alignment horizontal="center"/>
    </xf>
    <xf numFmtId="0" fontId="2" fillId="0" borderId="20" xfId="0" applyFont="1" applyFill="1" applyBorder="1" applyAlignment="1">
      <alignment wrapText="1"/>
    </xf>
    <xf numFmtId="0" fontId="2" fillId="0" borderId="40" xfId="0" applyFont="1" applyFill="1" applyBorder="1" applyAlignment="1">
      <alignment wrapText="1"/>
    </xf>
    <xf numFmtId="49" fontId="2" fillId="34" borderId="29" xfId="0" applyNumberFormat="1" applyFont="1" applyFill="1" applyBorder="1" applyAlignment="1">
      <alignment horizontal="center" wrapText="1"/>
    </xf>
    <xf numFmtId="49" fontId="2" fillId="34" borderId="14" xfId="0" applyNumberFormat="1" applyFont="1" applyFill="1" applyBorder="1" applyAlignment="1">
      <alignment horizontal="center" wrapText="1"/>
    </xf>
    <xf numFmtId="49" fontId="2" fillId="34" borderId="43" xfId="0" applyNumberFormat="1" applyFont="1" applyFill="1" applyBorder="1" applyAlignment="1">
      <alignment horizontal="center" wrapText="1"/>
    </xf>
    <xf numFmtId="0" fontId="2" fillId="0" borderId="25" xfId="0" applyFont="1" applyFill="1" applyBorder="1" applyAlignment="1">
      <alignment/>
    </xf>
    <xf numFmtId="169" fontId="2" fillId="34" borderId="39" xfId="0" applyNumberFormat="1" applyFont="1" applyFill="1" applyBorder="1" applyAlignment="1">
      <alignment horizontal="center"/>
    </xf>
    <xf numFmtId="169" fontId="2" fillId="34" borderId="20" xfId="0" applyNumberFormat="1" applyFont="1" applyFill="1" applyBorder="1" applyAlignment="1">
      <alignment horizontal="center"/>
    </xf>
    <xf numFmtId="169" fontId="2" fillId="34" borderId="40" xfId="0" applyNumberFormat="1" applyFont="1" applyFill="1" applyBorder="1" applyAlignment="1">
      <alignment horizontal="center"/>
    </xf>
    <xf numFmtId="0" fontId="5" fillId="0" borderId="19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49" fontId="2" fillId="0" borderId="13" xfId="0" applyNumberFormat="1" applyFont="1" applyFill="1" applyBorder="1" applyAlignment="1">
      <alignment horizontal="left"/>
    </xf>
    <xf numFmtId="0" fontId="2" fillId="0" borderId="26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14" xfId="0" applyFont="1" applyFill="1" applyBorder="1" applyAlignment="1">
      <alignment wrapText="1"/>
    </xf>
    <xf numFmtId="0" fontId="6" fillId="0" borderId="14" xfId="0" applyFont="1" applyFill="1" applyBorder="1" applyAlignment="1">
      <alignment horizontal="left" wrapText="1"/>
    </xf>
    <xf numFmtId="0" fontId="6" fillId="0" borderId="22" xfId="0" applyFont="1" applyFill="1" applyBorder="1" applyAlignment="1">
      <alignment horizontal="left" wrapText="1"/>
    </xf>
    <xf numFmtId="0" fontId="6" fillId="0" borderId="31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49" fontId="2" fillId="0" borderId="3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wrapText="1"/>
    </xf>
    <xf numFmtId="49" fontId="2" fillId="0" borderId="31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2" fillId="0" borderId="19" xfId="0" applyFont="1" applyFill="1" applyBorder="1" applyAlignment="1">
      <alignment horizontal="left" vertical="center"/>
    </xf>
    <xf numFmtId="169" fontId="2" fillId="34" borderId="10" xfId="0" applyNumberFormat="1" applyFont="1" applyFill="1" applyBorder="1" applyAlignment="1">
      <alignment horizontal="center"/>
    </xf>
    <xf numFmtId="169" fontId="2" fillId="34" borderId="32" xfId="0" applyNumberFormat="1" applyFont="1" applyFill="1" applyBorder="1" applyAlignment="1">
      <alignment horizontal="center"/>
    </xf>
    <xf numFmtId="169" fontId="2" fillId="34" borderId="30" xfId="0" applyNumberFormat="1" applyFont="1" applyFill="1" applyBorder="1" applyAlignment="1">
      <alignment horizontal="center"/>
    </xf>
    <xf numFmtId="169" fontId="2" fillId="34" borderId="31" xfId="0" applyNumberFormat="1" applyFont="1" applyFill="1" applyBorder="1" applyAlignment="1">
      <alignment horizontal="center"/>
    </xf>
    <xf numFmtId="169" fontId="2" fillId="34" borderId="29" xfId="0" applyNumberFormat="1" applyFont="1" applyFill="1" applyBorder="1" applyAlignment="1">
      <alignment horizontal="center"/>
    </xf>
    <xf numFmtId="169" fontId="2" fillId="34" borderId="14" xfId="0" applyNumberFormat="1" applyFont="1" applyFill="1" applyBorder="1" applyAlignment="1">
      <alignment horizontal="center"/>
    </xf>
    <xf numFmtId="169" fontId="2" fillId="34" borderId="22" xfId="0" applyNumberFormat="1" applyFont="1" applyFill="1" applyBorder="1" applyAlignment="1">
      <alignment horizontal="center"/>
    </xf>
    <xf numFmtId="169" fontId="2" fillId="0" borderId="13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left" wrapText="1"/>
    </xf>
    <xf numFmtId="0" fontId="2" fillId="0" borderId="20" xfId="0" applyFont="1" applyFill="1" applyBorder="1" applyAlignment="1">
      <alignment horizontal="left" vertical="center"/>
    </xf>
    <xf numFmtId="49" fontId="2" fillId="0" borderId="16" xfId="0" applyNumberFormat="1" applyFont="1" applyFill="1" applyBorder="1" applyAlignment="1">
      <alignment horizontal="center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8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2" fillId="34" borderId="34" xfId="0" applyFont="1" applyFill="1" applyBorder="1" applyAlignment="1">
      <alignment horizontal="center" vertical="center" wrapText="1"/>
    </xf>
    <xf numFmtId="0" fontId="2" fillId="34" borderId="32" xfId="0" applyFont="1" applyFill="1" applyBorder="1" applyAlignment="1">
      <alignment horizontal="center" vertical="center" wrapText="1"/>
    </xf>
    <xf numFmtId="0" fontId="2" fillId="34" borderId="33" xfId="0" applyFont="1" applyFill="1" applyBorder="1" applyAlignment="1">
      <alignment horizontal="center" vertical="center" wrapText="1"/>
    </xf>
    <xf numFmtId="49" fontId="2" fillId="34" borderId="18" xfId="0" applyNumberFormat="1" applyFont="1" applyFill="1" applyBorder="1" applyAlignment="1">
      <alignment horizontal="center" wrapText="1"/>
    </xf>
    <xf numFmtId="49" fontId="2" fillId="34" borderId="0" xfId="0" applyNumberFormat="1" applyFont="1" applyFill="1" applyBorder="1" applyAlignment="1">
      <alignment horizontal="center" wrapText="1"/>
    </xf>
    <xf numFmtId="49" fontId="2" fillId="34" borderId="15" xfId="0" applyNumberFormat="1" applyFont="1" applyFill="1" applyBorder="1" applyAlignment="1">
      <alignment horizontal="center" wrapText="1"/>
    </xf>
    <xf numFmtId="49" fontId="2" fillId="34" borderId="22" xfId="0" applyNumberFormat="1" applyFont="1" applyFill="1" applyBorder="1" applyAlignment="1">
      <alignment horizontal="center" wrapText="1"/>
    </xf>
    <xf numFmtId="49" fontId="2" fillId="34" borderId="25" xfId="0" applyNumberFormat="1" applyFont="1" applyFill="1" applyBorder="1" applyAlignment="1">
      <alignment horizontal="center" wrapText="1"/>
    </xf>
    <xf numFmtId="49" fontId="2" fillId="34" borderId="30" xfId="0" applyNumberFormat="1" applyFont="1" applyFill="1" applyBorder="1" applyAlignment="1">
      <alignment horizontal="center" wrapText="1"/>
    </xf>
    <xf numFmtId="49" fontId="2" fillId="34" borderId="10" xfId="0" applyNumberFormat="1" applyFont="1" applyFill="1" applyBorder="1" applyAlignment="1">
      <alignment horizontal="center" wrapText="1"/>
    </xf>
    <xf numFmtId="49" fontId="2" fillId="34" borderId="31" xfId="0" applyNumberFormat="1" applyFont="1" applyFill="1" applyBorder="1" applyAlignment="1">
      <alignment horizontal="center" wrapText="1"/>
    </xf>
    <xf numFmtId="49" fontId="2" fillId="34" borderId="41" xfId="0" applyNumberFormat="1" applyFont="1" applyFill="1" applyBorder="1" applyAlignment="1">
      <alignment horizontal="center" wrapText="1"/>
    </xf>
    <xf numFmtId="49" fontId="2" fillId="34" borderId="19" xfId="0" applyNumberFormat="1" applyFont="1" applyFill="1" applyBorder="1" applyAlignment="1">
      <alignment horizontal="center" wrapText="1"/>
    </xf>
    <xf numFmtId="49" fontId="2" fillId="34" borderId="35" xfId="0" applyNumberFormat="1" applyFont="1" applyFill="1" applyBorder="1" applyAlignment="1">
      <alignment horizontal="center" wrapText="1"/>
    </xf>
    <xf numFmtId="49" fontId="2" fillId="34" borderId="23" xfId="0" applyNumberFormat="1" applyFont="1" applyFill="1" applyBorder="1" applyAlignment="1">
      <alignment horizontal="center" vertical="center"/>
    </xf>
    <xf numFmtId="49" fontId="2" fillId="34" borderId="13" xfId="0" applyNumberFormat="1" applyFont="1" applyFill="1" applyBorder="1" applyAlignment="1">
      <alignment horizontal="center" vertical="center"/>
    </xf>
    <xf numFmtId="49" fontId="2" fillId="34" borderId="25" xfId="0" applyNumberFormat="1" applyFont="1" applyFill="1" applyBorder="1" applyAlignment="1">
      <alignment horizontal="center" vertical="center"/>
    </xf>
    <xf numFmtId="49" fontId="2" fillId="34" borderId="41" xfId="0" applyNumberFormat="1" applyFont="1" applyFill="1" applyBorder="1" applyAlignment="1">
      <alignment horizontal="center" vertical="center" wrapText="1"/>
    </xf>
    <xf numFmtId="49" fontId="2" fillId="34" borderId="19" xfId="0" applyNumberFormat="1" applyFont="1" applyFill="1" applyBorder="1" applyAlignment="1">
      <alignment horizontal="center" vertical="center" wrapText="1"/>
    </xf>
    <xf numFmtId="49" fontId="2" fillId="34" borderId="35" xfId="0" applyNumberFormat="1" applyFont="1" applyFill="1" applyBorder="1" applyAlignment="1">
      <alignment horizontal="center" vertical="center" wrapText="1"/>
    </xf>
    <xf numFmtId="49" fontId="5" fillId="34" borderId="41" xfId="0" applyNumberFormat="1" applyFont="1" applyFill="1" applyBorder="1" applyAlignment="1">
      <alignment horizontal="center" wrapText="1"/>
    </xf>
    <xf numFmtId="49" fontId="5" fillId="34" borderId="19" xfId="0" applyNumberFormat="1" applyFont="1" applyFill="1" applyBorder="1" applyAlignment="1">
      <alignment horizontal="center" wrapText="1"/>
    </xf>
    <xf numFmtId="49" fontId="5" fillId="34" borderId="35" xfId="0" applyNumberFormat="1" applyFont="1" applyFill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X108"/>
  <sheetViews>
    <sheetView tabSelected="1" view="pageBreakPreview" zoomScaleSheetLayoutView="100" zoomScalePageLayoutView="0" workbookViewId="0" topLeftCell="A1">
      <selection activeCell="C103" sqref="C103"/>
    </sheetView>
  </sheetViews>
  <sheetFormatPr defaultColWidth="0.875" defaultRowHeight="12.75"/>
  <cols>
    <col min="1" max="49" width="0.875" style="1" customWidth="1"/>
    <col min="50" max="50" width="12.125" style="1" customWidth="1"/>
    <col min="51" max="65" width="0.875" style="1" customWidth="1"/>
    <col min="66" max="66" width="1.37890625" style="1" customWidth="1"/>
    <col min="67" max="83" width="0.875" style="1" customWidth="1"/>
    <col min="84" max="84" width="1.75390625" style="1" customWidth="1"/>
    <col min="85" max="16384" width="0.875" style="1" customWidth="1"/>
  </cols>
  <sheetData>
    <row r="1" spans="1:81" s="3" customFormat="1" ht="15">
      <c r="A1" s="28" t="s">
        <v>14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"/>
    </row>
    <row r="2" spans="1:102" s="4" customFormat="1" ht="15.75" thickBot="1">
      <c r="A2" s="28" t="s">
        <v>158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9"/>
      <c r="CC2" s="107" t="s">
        <v>0</v>
      </c>
      <c r="CD2" s="108"/>
      <c r="CE2" s="108"/>
      <c r="CF2" s="108"/>
      <c r="CG2" s="108"/>
      <c r="CH2" s="108"/>
      <c r="CI2" s="108"/>
      <c r="CJ2" s="108"/>
      <c r="CK2" s="108"/>
      <c r="CL2" s="108"/>
      <c r="CM2" s="108"/>
      <c r="CN2" s="108"/>
      <c r="CO2" s="108"/>
      <c r="CP2" s="108"/>
      <c r="CQ2" s="108"/>
      <c r="CR2" s="108"/>
      <c r="CS2" s="108"/>
      <c r="CT2" s="108"/>
      <c r="CU2" s="108"/>
      <c r="CV2" s="108"/>
      <c r="CW2" s="108"/>
      <c r="CX2" s="109"/>
    </row>
    <row r="3" spans="79:102" s="4" customFormat="1" ht="12">
      <c r="CA3" s="5" t="s">
        <v>1</v>
      </c>
      <c r="CC3" s="37" t="s">
        <v>159</v>
      </c>
      <c r="CD3" s="38"/>
      <c r="CE3" s="38"/>
      <c r="CF3" s="38"/>
      <c r="CG3" s="38"/>
      <c r="CH3" s="38"/>
      <c r="CI3" s="103"/>
      <c r="CJ3" s="102" t="s">
        <v>160</v>
      </c>
      <c r="CK3" s="38"/>
      <c r="CL3" s="38"/>
      <c r="CM3" s="38"/>
      <c r="CN3" s="38"/>
      <c r="CO3" s="38"/>
      <c r="CP3" s="38"/>
      <c r="CQ3" s="103"/>
      <c r="CR3" s="102" t="s">
        <v>156</v>
      </c>
      <c r="CS3" s="38"/>
      <c r="CT3" s="38"/>
      <c r="CU3" s="38"/>
      <c r="CV3" s="38"/>
      <c r="CW3" s="38"/>
      <c r="CX3" s="39"/>
    </row>
    <row r="4" spans="1:102" s="4" customFormat="1" ht="12">
      <c r="A4" s="4" t="s">
        <v>6</v>
      </c>
      <c r="N4" s="104" t="s">
        <v>73</v>
      </c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  <c r="BL4" s="104"/>
      <c r="BM4" s="104"/>
      <c r="BN4" s="104"/>
      <c r="BO4" s="104"/>
      <c r="BP4" s="104"/>
      <c r="CA4" s="5" t="s">
        <v>2</v>
      </c>
      <c r="CC4" s="37" t="s">
        <v>68</v>
      </c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9"/>
    </row>
    <row r="5" spans="1:102" s="4" customFormat="1" ht="12">
      <c r="A5" s="4" t="s">
        <v>7</v>
      </c>
      <c r="CA5" s="5" t="s">
        <v>3</v>
      </c>
      <c r="CC5" s="37" t="s">
        <v>69</v>
      </c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9"/>
    </row>
    <row r="6" spans="1:102" s="4" customFormat="1" ht="12" customHeight="1">
      <c r="A6" s="6" t="s">
        <v>10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BQ6" s="8"/>
      <c r="BR6" s="8"/>
      <c r="BS6" s="8"/>
      <c r="BT6" s="8"/>
      <c r="BU6" s="8"/>
      <c r="BV6" s="8"/>
      <c r="BW6" s="8"/>
      <c r="BX6" s="8"/>
      <c r="BY6" s="8"/>
      <c r="BZ6" s="8"/>
      <c r="CA6" s="5" t="s">
        <v>8</v>
      </c>
      <c r="CC6" s="64" t="s">
        <v>147</v>
      </c>
      <c r="CD6" s="65"/>
      <c r="CE6" s="65"/>
      <c r="CF6" s="65"/>
      <c r="CG6" s="65"/>
      <c r="CH6" s="65"/>
      <c r="CI6" s="65"/>
      <c r="CJ6" s="65"/>
      <c r="CK6" s="65"/>
      <c r="CL6" s="65"/>
      <c r="CM6" s="65"/>
      <c r="CN6" s="65"/>
      <c r="CO6" s="65"/>
      <c r="CP6" s="65"/>
      <c r="CQ6" s="65"/>
      <c r="CR6" s="65"/>
      <c r="CS6" s="65"/>
      <c r="CT6" s="65"/>
      <c r="CU6" s="65"/>
      <c r="CV6" s="65"/>
      <c r="CW6" s="65"/>
      <c r="CX6" s="66"/>
    </row>
    <row r="7" spans="1:102" s="4" customFormat="1" ht="12" customHeight="1">
      <c r="A7" s="6" t="s">
        <v>11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105" t="s">
        <v>148</v>
      </c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5"/>
      <c r="AU7" s="105"/>
      <c r="AV7" s="105"/>
      <c r="AW7" s="105"/>
      <c r="AX7" s="105"/>
      <c r="AY7" s="105"/>
      <c r="AZ7" s="105"/>
      <c r="BA7" s="105"/>
      <c r="BB7" s="105"/>
      <c r="BC7" s="105"/>
      <c r="BD7" s="105"/>
      <c r="BE7" s="105"/>
      <c r="BF7" s="105"/>
      <c r="BG7" s="105"/>
      <c r="BH7" s="105"/>
      <c r="BI7" s="105"/>
      <c r="BJ7" s="105"/>
      <c r="BK7" s="105"/>
      <c r="BL7" s="105"/>
      <c r="BM7" s="105"/>
      <c r="BN7" s="105"/>
      <c r="BO7" s="105"/>
      <c r="BP7" s="105"/>
      <c r="BQ7" s="105"/>
      <c r="BR7" s="105"/>
      <c r="BS7" s="105"/>
      <c r="BT7" s="8"/>
      <c r="BU7" s="8"/>
      <c r="BV7" s="8"/>
      <c r="BW7" s="8"/>
      <c r="BX7" s="8"/>
      <c r="BY7" s="8"/>
      <c r="BZ7" s="8"/>
      <c r="CA7" s="5" t="s">
        <v>9</v>
      </c>
      <c r="CC7" s="67"/>
      <c r="CD7" s="68"/>
      <c r="CE7" s="68"/>
      <c r="CF7" s="68"/>
      <c r="CG7" s="68"/>
      <c r="CH7" s="68"/>
      <c r="CI7" s="68"/>
      <c r="CJ7" s="68"/>
      <c r="CK7" s="68"/>
      <c r="CL7" s="68"/>
      <c r="CM7" s="68"/>
      <c r="CN7" s="68"/>
      <c r="CO7" s="68"/>
      <c r="CP7" s="68"/>
      <c r="CQ7" s="68"/>
      <c r="CR7" s="68"/>
      <c r="CS7" s="68"/>
      <c r="CT7" s="68"/>
      <c r="CU7" s="68"/>
      <c r="CV7" s="68"/>
      <c r="CW7" s="68"/>
      <c r="CX7" s="69"/>
    </row>
    <row r="8" spans="1:102" s="4" customFormat="1" ht="12" customHeight="1">
      <c r="A8" s="4" t="s">
        <v>12</v>
      </c>
      <c r="AY8" s="44" t="s">
        <v>74</v>
      </c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22"/>
      <c r="BV8" s="22"/>
      <c r="BW8" s="22"/>
      <c r="BX8" s="22"/>
      <c r="BY8" s="22"/>
      <c r="BZ8" s="8"/>
      <c r="CA8" s="8"/>
      <c r="CC8" s="64" t="s">
        <v>146</v>
      </c>
      <c r="CD8" s="65"/>
      <c r="CE8" s="65"/>
      <c r="CF8" s="65"/>
      <c r="CG8" s="65"/>
      <c r="CH8" s="65"/>
      <c r="CI8" s="65"/>
      <c r="CJ8" s="65"/>
      <c r="CK8" s="65"/>
      <c r="CL8" s="65"/>
      <c r="CM8" s="92"/>
      <c r="CN8" s="116" t="s">
        <v>71</v>
      </c>
      <c r="CO8" s="65"/>
      <c r="CP8" s="65"/>
      <c r="CQ8" s="65"/>
      <c r="CR8" s="65"/>
      <c r="CS8" s="65"/>
      <c r="CT8" s="65"/>
      <c r="CU8" s="65"/>
      <c r="CV8" s="65"/>
      <c r="CW8" s="65"/>
      <c r="CX8" s="66"/>
    </row>
    <row r="9" spans="1:102" s="4" customFormat="1" ht="12">
      <c r="A9" s="30" t="s">
        <v>75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10"/>
      <c r="CA9" s="5" t="s">
        <v>4</v>
      </c>
      <c r="CC9" s="67"/>
      <c r="CD9" s="68"/>
      <c r="CE9" s="68"/>
      <c r="CF9" s="68"/>
      <c r="CG9" s="68"/>
      <c r="CH9" s="68"/>
      <c r="CI9" s="68"/>
      <c r="CJ9" s="68"/>
      <c r="CK9" s="68"/>
      <c r="CL9" s="68"/>
      <c r="CM9" s="93"/>
      <c r="CN9" s="117"/>
      <c r="CO9" s="68"/>
      <c r="CP9" s="68"/>
      <c r="CQ9" s="68"/>
      <c r="CR9" s="68"/>
      <c r="CS9" s="68"/>
      <c r="CT9" s="68"/>
      <c r="CU9" s="68"/>
      <c r="CV9" s="68"/>
      <c r="CW9" s="68"/>
      <c r="CX9" s="69"/>
    </row>
    <row r="10" spans="1:102" s="4" customFormat="1" ht="12.75" thickBot="1">
      <c r="A10" s="4" t="s">
        <v>76</v>
      </c>
      <c r="CA10" s="5" t="s">
        <v>5</v>
      </c>
      <c r="CC10" s="110" t="s">
        <v>72</v>
      </c>
      <c r="CD10" s="111"/>
      <c r="CE10" s="111"/>
      <c r="CF10" s="111"/>
      <c r="CG10" s="111"/>
      <c r="CH10" s="111"/>
      <c r="CI10" s="111"/>
      <c r="CJ10" s="111"/>
      <c r="CK10" s="111"/>
      <c r="CL10" s="111"/>
      <c r="CM10" s="111"/>
      <c r="CN10" s="111"/>
      <c r="CO10" s="111"/>
      <c r="CP10" s="111"/>
      <c r="CQ10" s="111"/>
      <c r="CR10" s="111"/>
      <c r="CS10" s="111"/>
      <c r="CT10" s="111"/>
      <c r="CU10" s="111"/>
      <c r="CV10" s="111"/>
      <c r="CW10" s="111"/>
      <c r="CX10" s="112"/>
    </row>
    <row r="11" spans="1:78" s="4" customFormat="1" ht="14.25" customHeight="1">
      <c r="A11" s="4" t="s">
        <v>13</v>
      </c>
      <c r="Z11" s="30" t="s">
        <v>77</v>
      </c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</row>
    <row r="12" spans="1:78" s="4" customFormat="1" ht="12">
      <c r="A12" s="30" t="s">
        <v>154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</row>
    <row r="13" ht="24" customHeight="1" thickBot="1">
      <c r="BO13" s="17"/>
    </row>
    <row r="14" spans="1:102" s="4" customFormat="1" ht="19.5" customHeight="1">
      <c r="A14" s="197" t="s">
        <v>79</v>
      </c>
      <c r="B14" s="198"/>
      <c r="C14" s="198"/>
      <c r="D14" s="198"/>
      <c r="E14" s="198"/>
      <c r="F14" s="198"/>
      <c r="G14" s="198"/>
      <c r="H14" s="198"/>
      <c r="I14" s="198"/>
      <c r="J14" s="199"/>
      <c r="K14" s="97" t="s">
        <v>78</v>
      </c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7"/>
      <c r="AU14" s="97"/>
      <c r="AV14" s="97"/>
      <c r="AW14" s="97"/>
      <c r="AX14" s="97"/>
      <c r="AY14" s="168" t="s">
        <v>45</v>
      </c>
      <c r="AZ14" s="97"/>
      <c r="BA14" s="97"/>
      <c r="BB14" s="97"/>
      <c r="BC14" s="97"/>
      <c r="BD14" s="97"/>
      <c r="BE14" s="169"/>
      <c r="BF14" s="59" t="s">
        <v>17</v>
      </c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1"/>
      <c r="BU14" s="59" t="s">
        <v>17</v>
      </c>
      <c r="BV14" s="60"/>
      <c r="BW14" s="60"/>
      <c r="BX14" s="60"/>
      <c r="BY14" s="60"/>
      <c r="BZ14" s="60"/>
      <c r="CA14" s="60"/>
      <c r="CB14" s="60"/>
      <c r="CC14" s="60"/>
      <c r="CD14" s="60"/>
      <c r="CE14" s="60"/>
      <c r="CF14" s="60"/>
      <c r="CG14" s="60"/>
      <c r="CH14" s="60"/>
      <c r="CI14" s="61"/>
      <c r="CJ14" s="59" t="s">
        <v>17</v>
      </c>
      <c r="CK14" s="60"/>
      <c r="CL14" s="60"/>
      <c r="CM14" s="60"/>
      <c r="CN14" s="60"/>
      <c r="CO14" s="60"/>
      <c r="CP14" s="60"/>
      <c r="CQ14" s="60"/>
      <c r="CR14" s="60"/>
      <c r="CS14" s="60"/>
      <c r="CT14" s="60"/>
      <c r="CU14" s="60"/>
      <c r="CV14" s="60"/>
      <c r="CW14" s="60"/>
      <c r="CX14" s="61"/>
    </row>
    <row r="15" spans="1:102" s="4" customFormat="1" ht="12">
      <c r="A15" s="200"/>
      <c r="B15" s="201"/>
      <c r="C15" s="201"/>
      <c r="D15" s="201"/>
      <c r="E15" s="201"/>
      <c r="F15" s="201"/>
      <c r="G15" s="201"/>
      <c r="H15" s="201"/>
      <c r="I15" s="201"/>
      <c r="J15" s="202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8"/>
      <c r="AR15" s="98"/>
      <c r="AS15" s="98"/>
      <c r="AT15" s="98"/>
      <c r="AU15" s="98"/>
      <c r="AV15" s="98"/>
      <c r="AW15" s="98"/>
      <c r="AX15" s="98"/>
      <c r="AY15" s="170"/>
      <c r="AZ15" s="98"/>
      <c r="BA15" s="98"/>
      <c r="BB15" s="98"/>
      <c r="BC15" s="98"/>
      <c r="BD15" s="98"/>
      <c r="BE15" s="171"/>
      <c r="BF15" s="62">
        <v>20</v>
      </c>
      <c r="BG15" s="63"/>
      <c r="BH15" s="63"/>
      <c r="BI15" s="63"/>
      <c r="BJ15" s="63"/>
      <c r="BK15" s="63"/>
      <c r="BL15" s="167" t="s">
        <v>155</v>
      </c>
      <c r="BM15" s="167"/>
      <c r="BN15" s="167"/>
      <c r="BO15" s="167"/>
      <c r="BP15" s="10" t="s">
        <v>16</v>
      </c>
      <c r="BQ15" s="10"/>
      <c r="BR15" s="10"/>
      <c r="BS15" s="10"/>
      <c r="BT15" s="18"/>
      <c r="BU15" s="21"/>
      <c r="BV15" s="10"/>
      <c r="BW15" s="63">
        <v>20</v>
      </c>
      <c r="BX15" s="63"/>
      <c r="BY15" s="63"/>
      <c r="BZ15" s="63"/>
      <c r="CA15" s="106" t="s">
        <v>149</v>
      </c>
      <c r="CB15" s="106"/>
      <c r="CC15" s="106"/>
      <c r="CD15" s="106"/>
      <c r="CE15" s="10" t="s">
        <v>16</v>
      </c>
      <c r="CF15" s="10"/>
      <c r="CG15" s="10"/>
      <c r="CH15" s="10"/>
      <c r="CI15" s="18"/>
      <c r="CJ15" s="21"/>
      <c r="CK15" s="10"/>
      <c r="CL15" s="63">
        <v>20</v>
      </c>
      <c r="CM15" s="63"/>
      <c r="CN15" s="63"/>
      <c r="CO15" s="63"/>
      <c r="CP15" s="106" t="s">
        <v>70</v>
      </c>
      <c r="CQ15" s="106"/>
      <c r="CR15" s="106"/>
      <c r="CS15" s="106"/>
      <c r="CT15" s="10" t="s">
        <v>16</v>
      </c>
      <c r="CU15" s="10"/>
      <c r="CV15" s="10"/>
      <c r="CW15" s="10"/>
      <c r="CX15" s="18"/>
    </row>
    <row r="16" spans="1:102" s="4" customFormat="1" ht="7.5" customHeight="1" thickBot="1">
      <c r="A16" s="203"/>
      <c r="B16" s="204"/>
      <c r="C16" s="204"/>
      <c r="D16" s="204"/>
      <c r="E16" s="204"/>
      <c r="F16" s="204"/>
      <c r="G16" s="204"/>
      <c r="H16" s="204"/>
      <c r="I16" s="204"/>
      <c r="J16" s="205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99"/>
      <c r="AQ16" s="99"/>
      <c r="AR16" s="99"/>
      <c r="AS16" s="99"/>
      <c r="AT16" s="99"/>
      <c r="AU16" s="99"/>
      <c r="AV16" s="99"/>
      <c r="AW16" s="99"/>
      <c r="AX16" s="99"/>
      <c r="AY16" s="172"/>
      <c r="AZ16" s="99"/>
      <c r="BA16" s="99"/>
      <c r="BB16" s="99"/>
      <c r="BC16" s="99"/>
      <c r="BD16" s="99"/>
      <c r="BE16" s="173"/>
      <c r="BF16" s="113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5"/>
      <c r="BU16" s="113"/>
      <c r="BV16" s="114"/>
      <c r="BW16" s="114"/>
      <c r="BX16" s="114"/>
      <c r="BY16" s="114"/>
      <c r="BZ16" s="114"/>
      <c r="CA16" s="114"/>
      <c r="CB16" s="114"/>
      <c r="CC16" s="114"/>
      <c r="CD16" s="114"/>
      <c r="CE16" s="114"/>
      <c r="CF16" s="114"/>
      <c r="CG16" s="114"/>
      <c r="CH16" s="114"/>
      <c r="CI16" s="115"/>
      <c r="CJ16" s="113"/>
      <c r="CK16" s="114"/>
      <c r="CL16" s="114"/>
      <c r="CM16" s="114"/>
      <c r="CN16" s="114"/>
      <c r="CO16" s="114"/>
      <c r="CP16" s="114"/>
      <c r="CQ16" s="114"/>
      <c r="CR16" s="114"/>
      <c r="CS16" s="114"/>
      <c r="CT16" s="114"/>
      <c r="CU16" s="114"/>
      <c r="CV16" s="114"/>
      <c r="CW16" s="114"/>
      <c r="CX16" s="115"/>
    </row>
    <row r="17" spans="1:102" s="4" customFormat="1" ht="12">
      <c r="A17" s="206" t="s">
        <v>144</v>
      </c>
      <c r="B17" s="207"/>
      <c r="C17" s="207"/>
      <c r="D17" s="207"/>
      <c r="E17" s="207"/>
      <c r="F17" s="207"/>
      <c r="G17" s="207"/>
      <c r="H17" s="207"/>
      <c r="I17" s="207"/>
      <c r="J17" s="208"/>
      <c r="K17" s="58" t="s">
        <v>18</v>
      </c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70" t="s">
        <v>47</v>
      </c>
      <c r="AZ17" s="71"/>
      <c r="BA17" s="71"/>
      <c r="BB17" s="71"/>
      <c r="BC17" s="71"/>
      <c r="BD17" s="71"/>
      <c r="BE17" s="72"/>
      <c r="BF17" s="49">
        <v>4105</v>
      </c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1"/>
      <c r="BU17" s="49">
        <v>5593</v>
      </c>
      <c r="BV17" s="50"/>
      <c r="BW17" s="50"/>
      <c r="BX17" s="50"/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1"/>
      <c r="CJ17" s="49">
        <v>7204</v>
      </c>
      <c r="CK17" s="50"/>
      <c r="CL17" s="50"/>
      <c r="CM17" s="50"/>
      <c r="CN17" s="50"/>
      <c r="CO17" s="50"/>
      <c r="CP17" s="50"/>
      <c r="CQ17" s="50"/>
      <c r="CR17" s="50"/>
      <c r="CS17" s="50"/>
      <c r="CT17" s="50"/>
      <c r="CU17" s="50"/>
      <c r="CV17" s="50"/>
      <c r="CW17" s="50"/>
      <c r="CX17" s="51"/>
    </row>
    <row r="18" spans="1:102" s="4" customFormat="1" ht="25.5" customHeight="1">
      <c r="A18" s="206"/>
      <c r="B18" s="207"/>
      <c r="C18" s="207"/>
      <c r="D18" s="207"/>
      <c r="E18" s="207"/>
      <c r="F18" s="207"/>
      <c r="G18" s="207"/>
      <c r="H18" s="207"/>
      <c r="I18" s="207"/>
      <c r="J18" s="208"/>
      <c r="K18" s="58" t="s">
        <v>19</v>
      </c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70"/>
      <c r="AZ18" s="71"/>
      <c r="BA18" s="71"/>
      <c r="BB18" s="71"/>
      <c r="BC18" s="71"/>
      <c r="BD18" s="71"/>
      <c r="BE18" s="72"/>
      <c r="BF18" s="94"/>
      <c r="BG18" s="95"/>
      <c r="BH18" s="95"/>
      <c r="BI18" s="95"/>
      <c r="BJ18" s="95"/>
      <c r="BK18" s="95"/>
      <c r="BL18" s="95"/>
      <c r="BM18" s="95"/>
      <c r="BN18" s="95"/>
      <c r="BO18" s="95"/>
      <c r="BP18" s="95"/>
      <c r="BQ18" s="95"/>
      <c r="BR18" s="95"/>
      <c r="BS18" s="95"/>
      <c r="BT18" s="96"/>
      <c r="BU18" s="94"/>
      <c r="BV18" s="95"/>
      <c r="BW18" s="95"/>
      <c r="BX18" s="95"/>
      <c r="BY18" s="95"/>
      <c r="BZ18" s="95"/>
      <c r="CA18" s="95"/>
      <c r="CB18" s="95"/>
      <c r="CC18" s="95"/>
      <c r="CD18" s="95"/>
      <c r="CE18" s="95"/>
      <c r="CF18" s="95"/>
      <c r="CG18" s="95"/>
      <c r="CH18" s="95"/>
      <c r="CI18" s="96"/>
      <c r="CJ18" s="94"/>
      <c r="CK18" s="95"/>
      <c r="CL18" s="95"/>
      <c r="CM18" s="95"/>
      <c r="CN18" s="95"/>
      <c r="CO18" s="95"/>
      <c r="CP18" s="95"/>
      <c r="CQ18" s="95"/>
      <c r="CR18" s="95"/>
      <c r="CS18" s="95"/>
      <c r="CT18" s="95"/>
      <c r="CU18" s="95"/>
      <c r="CV18" s="95"/>
      <c r="CW18" s="95"/>
      <c r="CX18" s="96"/>
    </row>
    <row r="19" spans="1:102" s="4" customFormat="1" ht="15" customHeight="1">
      <c r="A19" s="158"/>
      <c r="B19" s="159"/>
      <c r="C19" s="159"/>
      <c r="D19" s="159"/>
      <c r="E19" s="159"/>
      <c r="F19" s="159"/>
      <c r="G19" s="159"/>
      <c r="H19" s="159"/>
      <c r="I19" s="159"/>
      <c r="J19" s="209"/>
      <c r="K19" s="16"/>
      <c r="L19" s="30" t="s">
        <v>20</v>
      </c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67"/>
      <c r="AZ19" s="68"/>
      <c r="BA19" s="68"/>
      <c r="BB19" s="68"/>
      <c r="BC19" s="68"/>
      <c r="BD19" s="68"/>
      <c r="BE19" s="69"/>
      <c r="BF19" s="52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4"/>
      <c r="BU19" s="52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4"/>
      <c r="CJ19" s="52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4"/>
    </row>
    <row r="20" spans="1:102" s="4" customFormat="1" ht="12">
      <c r="A20" s="32" t="s">
        <v>145</v>
      </c>
      <c r="B20" s="33"/>
      <c r="C20" s="33"/>
      <c r="D20" s="33"/>
      <c r="E20" s="33"/>
      <c r="F20" s="33"/>
      <c r="G20" s="33"/>
      <c r="H20" s="33"/>
      <c r="I20" s="33"/>
      <c r="J20" s="210"/>
      <c r="K20" s="15"/>
      <c r="L20" s="100" t="s">
        <v>21</v>
      </c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Q20" s="100"/>
      <c r="AR20" s="100"/>
      <c r="AS20" s="100"/>
      <c r="AT20" s="100"/>
      <c r="AU20" s="100"/>
      <c r="AV20" s="100"/>
      <c r="AW20" s="100"/>
      <c r="AX20" s="100"/>
      <c r="AY20" s="37" t="s">
        <v>48</v>
      </c>
      <c r="AZ20" s="38"/>
      <c r="BA20" s="38"/>
      <c r="BB20" s="38"/>
      <c r="BC20" s="38"/>
      <c r="BD20" s="38"/>
      <c r="BE20" s="39"/>
      <c r="BF20" s="40">
        <v>9783</v>
      </c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2"/>
      <c r="BU20" s="40">
        <v>6290</v>
      </c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2"/>
      <c r="CJ20" s="40">
        <v>2603</v>
      </c>
      <c r="CK20" s="41"/>
      <c r="CL20" s="41"/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2"/>
    </row>
    <row r="21" spans="1:102" s="4" customFormat="1" ht="24.75" customHeight="1">
      <c r="A21" s="32" t="s">
        <v>164</v>
      </c>
      <c r="B21" s="33"/>
      <c r="C21" s="33"/>
      <c r="D21" s="33"/>
      <c r="E21" s="33"/>
      <c r="F21" s="33"/>
      <c r="G21" s="33"/>
      <c r="H21" s="33"/>
      <c r="I21" s="33"/>
      <c r="J21" s="210"/>
      <c r="K21" s="15"/>
      <c r="L21" s="101" t="s">
        <v>151</v>
      </c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1"/>
      <c r="AP21" s="101"/>
      <c r="AQ21" s="101"/>
      <c r="AR21" s="101"/>
      <c r="AS21" s="101"/>
      <c r="AT21" s="101"/>
      <c r="AU21" s="101"/>
      <c r="AV21" s="101"/>
      <c r="AW21" s="101"/>
      <c r="AX21" s="101"/>
      <c r="AY21" s="37" t="s">
        <v>152</v>
      </c>
      <c r="AZ21" s="38"/>
      <c r="BA21" s="38"/>
      <c r="BB21" s="38"/>
      <c r="BC21" s="38"/>
      <c r="BD21" s="38"/>
      <c r="BE21" s="39"/>
      <c r="BF21" s="40">
        <f>BF22</f>
        <v>0</v>
      </c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2"/>
      <c r="BU21" s="40">
        <f>BU22</f>
        <v>0</v>
      </c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2"/>
      <c r="CJ21" s="40">
        <f>CJ22</f>
        <v>0</v>
      </c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2"/>
    </row>
    <row r="22" spans="1:102" s="4" customFormat="1" ht="10.5" customHeight="1">
      <c r="A22" s="211" t="s">
        <v>80</v>
      </c>
      <c r="B22" s="212"/>
      <c r="C22" s="212"/>
      <c r="D22" s="212"/>
      <c r="E22" s="212"/>
      <c r="F22" s="212"/>
      <c r="G22" s="212"/>
      <c r="H22" s="212"/>
      <c r="I22" s="212"/>
      <c r="J22" s="213"/>
      <c r="K22" s="9"/>
      <c r="L22" s="9"/>
      <c r="M22" s="75" t="s">
        <v>81</v>
      </c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64" t="s">
        <v>153</v>
      </c>
      <c r="AZ22" s="65"/>
      <c r="BA22" s="65"/>
      <c r="BB22" s="65"/>
      <c r="BC22" s="65"/>
      <c r="BD22" s="65"/>
      <c r="BE22" s="66"/>
      <c r="BF22" s="76">
        <v>0</v>
      </c>
      <c r="BG22" s="77"/>
      <c r="BH22" s="77"/>
      <c r="BI22" s="77"/>
      <c r="BJ22" s="77"/>
      <c r="BK22" s="77"/>
      <c r="BL22" s="77"/>
      <c r="BM22" s="77"/>
      <c r="BN22" s="77"/>
      <c r="BO22" s="77"/>
      <c r="BP22" s="77"/>
      <c r="BQ22" s="77"/>
      <c r="BR22" s="77"/>
      <c r="BS22" s="77"/>
      <c r="BT22" s="78"/>
      <c r="BU22" s="76">
        <v>0</v>
      </c>
      <c r="BV22" s="77"/>
      <c r="BW22" s="77"/>
      <c r="BX22" s="77"/>
      <c r="BY22" s="77"/>
      <c r="BZ22" s="77"/>
      <c r="CA22" s="77"/>
      <c r="CB22" s="77"/>
      <c r="CC22" s="77"/>
      <c r="CD22" s="77"/>
      <c r="CE22" s="77"/>
      <c r="CF22" s="77"/>
      <c r="CG22" s="77"/>
      <c r="CH22" s="77"/>
      <c r="CI22" s="78"/>
      <c r="CJ22" s="76">
        <v>0</v>
      </c>
      <c r="CK22" s="77"/>
      <c r="CL22" s="77"/>
      <c r="CM22" s="77"/>
      <c r="CN22" s="77"/>
      <c r="CO22" s="77"/>
      <c r="CP22" s="77"/>
      <c r="CQ22" s="77"/>
      <c r="CR22" s="77"/>
      <c r="CS22" s="77"/>
      <c r="CT22" s="77"/>
      <c r="CU22" s="77"/>
      <c r="CV22" s="77"/>
      <c r="CW22" s="77"/>
      <c r="CX22" s="78"/>
    </row>
    <row r="23" spans="1:102" s="4" customFormat="1" ht="21.75" customHeight="1">
      <c r="A23" s="158"/>
      <c r="B23" s="159"/>
      <c r="C23" s="159"/>
      <c r="D23" s="159"/>
      <c r="E23" s="159"/>
      <c r="F23" s="159"/>
      <c r="G23" s="159"/>
      <c r="H23" s="159"/>
      <c r="I23" s="159"/>
      <c r="J23" s="209"/>
      <c r="K23" s="10"/>
      <c r="L23" s="10"/>
      <c r="M23" s="43" t="s">
        <v>150</v>
      </c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67"/>
      <c r="AZ23" s="68"/>
      <c r="BA23" s="68"/>
      <c r="BB23" s="68"/>
      <c r="BC23" s="68"/>
      <c r="BD23" s="68"/>
      <c r="BE23" s="69"/>
      <c r="BF23" s="52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4"/>
      <c r="BU23" s="52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4"/>
      <c r="CJ23" s="52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4"/>
    </row>
    <row r="24" spans="1:102" s="4" customFormat="1" ht="12.75" thickBot="1">
      <c r="A24" s="32" t="s">
        <v>170</v>
      </c>
      <c r="B24" s="33"/>
      <c r="C24" s="33"/>
      <c r="D24" s="33"/>
      <c r="E24" s="33"/>
      <c r="F24" s="33"/>
      <c r="G24" s="33"/>
      <c r="H24" s="33"/>
      <c r="I24" s="33"/>
      <c r="J24" s="210"/>
      <c r="K24" s="15"/>
      <c r="L24" s="100" t="s">
        <v>22</v>
      </c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  <c r="AO24" s="100"/>
      <c r="AP24" s="100"/>
      <c r="AQ24" s="100"/>
      <c r="AR24" s="100"/>
      <c r="AS24" s="100"/>
      <c r="AT24" s="100"/>
      <c r="AU24" s="100"/>
      <c r="AV24" s="100"/>
      <c r="AW24" s="100"/>
      <c r="AX24" s="100"/>
      <c r="AY24" s="37" t="s">
        <v>65</v>
      </c>
      <c r="AZ24" s="38"/>
      <c r="BA24" s="38"/>
      <c r="BB24" s="38"/>
      <c r="BC24" s="38"/>
      <c r="BD24" s="38"/>
      <c r="BE24" s="39"/>
      <c r="BF24" s="55">
        <v>2720</v>
      </c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7"/>
      <c r="BU24" s="40">
        <v>2282</v>
      </c>
      <c r="BV24" s="41"/>
      <c r="BW24" s="41"/>
      <c r="BX24" s="41"/>
      <c r="BY24" s="41"/>
      <c r="BZ24" s="41"/>
      <c r="CA24" s="41"/>
      <c r="CB24" s="41"/>
      <c r="CC24" s="41"/>
      <c r="CD24" s="41"/>
      <c r="CE24" s="41"/>
      <c r="CF24" s="41"/>
      <c r="CG24" s="41"/>
      <c r="CH24" s="41"/>
      <c r="CI24" s="42"/>
      <c r="CJ24" s="40">
        <v>3610</v>
      </c>
      <c r="CK24" s="41"/>
      <c r="CL24" s="41"/>
      <c r="CM24" s="41"/>
      <c r="CN24" s="41"/>
      <c r="CO24" s="41"/>
      <c r="CP24" s="41"/>
      <c r="CQ24" s="41"/>
      <c r="CR24" s="41"/>
      <c r="CS24" s="41"/>
      <c r="CT24" s="41"/>
      <c r="CU24" s="41"/>
      <c r="CV24" s="41"/>
      <c r="CW24" s="41"/>
      <c r="CX24" s="42"/>
    </row>
    <row r="25" spans="1:102" s="4" customFormat="1" ht="15" customHeight="1" thickBot="1">
      <c r="A25" s="214" t="s">
        <v>80</v>
      </c>
      <c r="B25" s="215"/>
      <c r="C25" s="215"/>
      <c r="D25" s="215"/>
      <c r="E25" s="215"/>
      <c r="F25" s="215"/>
      <c r="G25" s="215"/>
      <c r="H25" s="215"/>
      <c r="I25" s="215"/>
      <c r="J25" s="216"/>
      <c r="K25" s="25"/>
      <c r="L25" s="166" t="s">
        <v>23</v>
      </c>
      <c r="M25" s="166"/>
      <c r="N25" s="166"/>
      <c r="O25" s="166"/>
      <c r="P25" s="166"/>
      <c r="Q25" s="166"/>
      <c r="R25" s="166"/>
      <c r="S25" s="166"/>
      <c r="T25" s="166"/>
      <c r="U25" s="166"/>
      <c r="V25" s="166"/>
      <c r="W25" s="166"/>
      <c r="X25" s="166"/>
      <c r="Y25" s="166"/>
      <c r="Z25" s="166"/>
      <c r="AA25" s="166"/>
      <c r="AB25" s="166"/>
      <c r="AC25" s="166"/>
      <c r="AD25" s="166"/>
      <c r="AE25" s="166"/>
      <c r="AF25" s="166"/>
      <c r="AG25" s="166"/>
      <c r="AH25" s="166"/>
      <c r="AI25" s="166"/>
      <c r="AJ25" s="166"/>
      <c r="AK25" s="166"/>
      <c r="AL25" s="166"/>
      <c r="AM25" s="166"/>
      <c r="AN25" s="166"/>
      <c r="AO25" s="166"/>
      <c r="AP25" s="166"/>
      <c r="AQ25" s="166"/>
      <c r="AR25" s="166"/>
      <c r="AS25" s="166"/>
      <c r="AT25" s="166"/>
      <c r="AU25" s="166"/>
      <c r="AV25" s="166"/>
      <c r="AW25" s="166"/>
      <c r="AX25" s="166"/>
      <c r="AY25" s="128" t="s">
        <v>49</v>
      </c>
      <c r="AZ25" s="129"/>
      <c r="BA25" s="129"/>
      <c r="BB25" s="129"/>
      <c r="BC25" s="129"/>
      <c r="BD25" s="129"/>
      <c r="BE25" s="130"/>
      <c r="BF25" s="91">
        <f>BF24+BF20+BF17+BF21</f>
        <v>16608</v>
      </c>
      <c r="BG25" s="83"/>
      <c r="BH25" s="83"/>
      <c r="BI25" s="83"/>
      <c r="BJ25" s="83"/>
      <c r="BK25" s="83"/>
      <c r="BL25" s="83"/>
      <c r="BM25" s="83"/>
      <c r="BN25" s="83"/>
      <c r="BO25" s="83"/>
      <c r="BP25" s="83"/>
      <c r="BQ25" s="83"/>
      <c r="BR25" s="83"/>
      <c r="BS25" s="83"/>
      <c r="BT25" s="84"/>
      <c r="BU25" s="91">
        <f>BU24+BU20+BU17+BU21</f>
        <v>14165</v>
      </c>
      <c r="BV25" s="83"/>
      <c r="BW25" s="83"/>
      <c r="BX25" s="83"/>
      <c r="BY25" s="83"/>
      <c r="BZ25" s="83"/>
      <c r="CA25" s="83"/>
      <c r="CB25" s="83"/>
      <c r="CC25" s="83"/>
      <c r="CD25" s="83"/>
      <c r="CE25" s="83"/>
      <c r="CF25" s="83"/>
      <c r="CG25" s="83"/>
      <c r="CH25" s="83"/>
      <c r="CI25" s="84"/>
      <c r="CJ25" s="91">
        <f>CJ24+CJ20+CJ17+CJ21</f>
        <v>13417</v>
      </c>
      <c r="CK25" s="83"/>
      <c r="CL25" s="83"/>
      <c r="CM25" s="83"/>
      <c r="CN25" s="83"/>
      <c r="CO25" s="83"/>
      <c r="CP25" s="83"/>
      <c r="CQ25" s="83"/>
      <c r="CR25" s="83"/>
      <c r="CS25" s="83"/>
      <c r="CT25" s="83"/>
      <c r="CU25" s="83"/>
      <c r="CV25" s="83"/>
      <c r="CW25" s="83"/>
      <c r="CX25" s="84"/>
    </row>
    <row r="26" spans="1:102" s="4" customFormat="1" ht="15" customHeight="1">
      <c r="A26" s="206" t="s">
        <v>165</v>
      </c>
      <c r="B26" s="207"/>
      <c r="C26" s="207"/>
      <c r="D26" s="207"/>
      <c r="E26" s="207"/>
      <c r="F26" s="207"/>
      <c r="G26" s="207"/>
      <c r="H26" s="207"/>
      <c r="I26" s="207"/>
      <c r="J26" s="208"/>
      <c r="K26" s="58" t="s">
        <v>24</v>
      </c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70" t="s">
        <v>50</v>
      </c>
      <c r="AZ26" s="71"/>
      <c r="BA26" s="71"/>
      <c r="BB26" s="71"/>
      <c r="BC26" s="71"/>
      <c r="BD26" s="71"/>
      <c r="BE26" s="72"/>
      <c r="BF26" s="94">
        <f>BF28</f>
        <v>40</v>
      </c>
      <c r="BG26" s="95"/>
      <c r="BH26" s="95"/>
      <c r="BI26" s="95"/>
      <c r="BJ26" s="95"/>
      <c r="BK26" s="95"/>
      <c r="BL26" s="95"/>
      <c r="BM26" s="95"/>
      <c r="BN26" s="95"/>
      <c r="BO26" s="95"/>
      <c r="BP26" s="95"/>
      <c r="BQ26" s="95"/>
      <c r="BR26" s="95"/>
      <c r="BS26" s="95"/>
      <c r="BT26" s="96"/>
      <c r="BU26" s="94">
        <f>BU28</f>
        <v>25</v>
      </c>
      <c r="BV26" s="95"/>
      <c r="BW26" s="95"/>
      <c r="BX26" s="95"/>
      <c r="BY26" s="95"/>
      <c r="BZ26" s="95"/>
      <c r="CA26" s="95"/>
      <c r="CB26" s="95"/>
      <c r="CC26" s="95"/>
      <c r="CD26" s="95"/>
      <c r="CE26" s="95"/>
      <c r="CF26" s="95"/>
      <c r="CG26" s="95"/>
      <c r="CH26" s="95"/>
      <c r="CI26" s="96"/>
      <c r="CJ26" s="94">
        <f>CJ28</f>
        <v>26</v>
      </c>
      <c r="CK26" s="95"/>
      <c r="CL26" s="95"/>
      <c r="CM26" s="95"/>
      <c r="CN26" s="95"/>
      <c r="CO26" s="95"/>
      <c r="CP26" s="95"/>
      <c r="CQ26" s="95"/>
      <c r="CR26" s="95"/>
      <c r="CS26" s="95"/>
      <c r="CT26" s="95"/>
      <c r="CU26" s="95"/>
      <c r="CV26" s="95"/>
      <c r="CW26" s="95"/>
      <c r="CX26" s="96"/>
    </row>
    <row r="27" spans="1:102" s="4" customFormat="1" ht="15" customHeight="1">
      <c r="A27" s="158"/>
      <c r="B27" s="159"/>
      <c r="C27" s="159"/>
      <c r="D27" s="159"/>
      <c r="E27" s="159"/>
      <c r="F27" s="159"/>
      <c r="G27" s="159"/>
      <c r="H27" s="159"/>
      <c r="I27" s="159"/>
      <c r="J27" s="209"/>
      <c r="K27" s="10"/>
      <c r="L27" s="174" t="s">
        <v>25</v>
      </c>
      <c r="M27" s="174"/>
      <c r="N27" s="174"/>
      <c r="O27" s="174"/>
      <c r="P27" s="174"/>
      <c r="Q27" s="174"/>
      <c r="R27" s="174"/>
      <c r="S27" s="174"/>
      <c r="T27" s="174"/>
      <c r="U27" s="174"/>
      <c r="V27" s="174"/>
      <c r="W27" s="174"/>
      <c r="X27" s="174"/>
      <c r="Y27" s="174"/>
      <c r="Z27" s="174"/>
      <c r="AA27" s="174"/>
      <c r="AB27" s="174"/>
      <c r="AC27" s="174"/>
      <c r="AD27" s="174"/>
      <c r="AE27" s="174"/>
      <c r="AF27" s="174"/>
      <c r="AG27" s="174"/>
      <c r="AH27" s="174"/>
      <c r="AI27" s="174"/>
      <c r="AJ27" s="174"/>
      <c r="AK27" s="174"/>
      <c r="AL27" s="174"/>
      <c r="AM27" s="174"/>
      <c r="AN27" s="174"/>
      <c r="AO27" s="174"/>
      <c r="AP27" s="174"/>
      <c r="AQ27" s="174"/>
      <c r="AR27" s="174"/>
      <c r="AS27" s="174"/>
      <c r="AT27" s="174"/>
      <c r="AU27" s="174"/>
      <c r="AV27" s="174"/>
      <c r="AW27" s="174"/>
      <c r="AX27" s="174"/>
      <c r="AY27" s="67"/>
      <c r="AZ27" s="68"/>
      <c r="BA27" s="68"/>
      <c r="BB27" s="68"/>
      <c r="BC27" s="68"/>
      <c r="BD27" s="68"/>
      <c r="BE27" s="69"/>
      <c r="BF27" s="52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4"/>
      <c r="BU27" s="52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4"/>
      <c r="CJ27" s="52"/>
      <c r="CK27" s="53"/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/>
      <c r="CX27" s="54"/>
    </row>
    <row r="28" spans="1:102" s="4" customFormat="1" ht="10.5" customHeight="1">
      <c r="A28" s="211" t="s">
        <v>80</v>
      </c>
      <c r="B28" s="212"/>
      <c r="C28" s="212"/>
      <c r="D28" s="212"/>
      <c r="E28" s="212"/>
      <c r="F28" s="212"/>
      <c r="G28" s="212"/>
      <c r="H28" s="212"/>
      <c r="I28" s="212"/>
      <c r="J28" s="213"/>
      <c r="K28" s="9"/>
      <c r="L28" s="9"/>
      <c r="M28" s="75" t="s">
        <v>81</v>
      </c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178"/>
      <c r="AY28" s="64" t="s">
        <v>83</v>
      </c>
      <c r="AZ28" s="65"/>
      <c r="BA28" s="65"/>
      <c r="BB28" s="65"/>
      <c r="BC28" s="65"/>
      <c r="BD28" s="65"/>
      <c r="BE28" s="66"/>
      <c r="BF28" s="76">
        <v>40</v>
      </c>
      <c r="BG28" s="77"/>
      <c r="BH28" s="77"/>
      <c r="BI28" s="77"/>
      <c r="BJ28" s="77"/>
      <c r="BK28" s="77"/>
      <c r="BL28" s="77"/>
      <c r="BM28" s="77"/>
      <c r="BN28" s="77"/>
      <c r="BO28" s="77"/>
      <c r="BP28" s="77"/>
      <c r="BQ28" s="77"/>
      <c r="BR28" s="77"/>
      <c r="BS28" s="77"/>
      <c r="BT28" s="78"/>
      <c r="BU28" s="76">
        <v>25</v>
      </c>
      <c r="BV28" s="77"/>
      <c r="BW28" s="77"/>
      <c r="BX28" s="77"/>
      <c r="BY28" s="77"/>
      <c r="BZ28" s="77"/>
      <c r="CA28" s="77"/>
      <c r="CB28" s="77"/>
      <c r="CC28" s="77"/>
      <c r="CD28" s="77"/>
      <c r="CE28" s="77"/>
      <c r="CF28" s="77"/>
      <c r="CG28" s="77"/>
      <c r="CH28" s="77"/>
      <c r="CI28" s="78"/>
      <c r="CJ28" s="76">
        <v>26</v>
      </c>
      <c r="CK28" s="77"/>
      <c r="CL28" s="77"/>
      <c r="CM28" s="77"/>
      <c r="CN28" s="77"/>
      <c r="CO28" s="77"/>
      <c r="CP28" s="77"/>
      <c r="CQ28" s="77"/>
      <c r="CR28" s="77"/>
      <c r="CS28" s="77"/>
      <c r="CT28" s="77"/>
      <c r="CU28" s="77"/>
      <c r="CV28" s="77"/>
      <c r="CW28" s="77"/>
      <c r="CX28" s="78"/>
    </row>
    <row r="29" spans="1:102" s="4" customFormat="1" ht="12">
      <c r="A29" s="158"/>
      <c r="B29" s="159"/>
      <c r="C29" s="159"/>
      <c r="D29" s="159"/>
      <c r="E29" s="159"/>
      <c r="F29" s="159"/>
      <c r="G29" s="159"/>
      <c r="H29" s="159"/>
      <c r="I29" s="159"/>
      <c r="J29" s="209"/>
      <c r="K29" s="16"/>
      <c r="L29" s="16"/>
      <c r="M29" s="176" t="s">
        <v>82</v>
      </c>
      <c r="N29" s="176"/>
      <c r="O29" s="176"/>
      <c r="P29" s="176"/>
      <c r="Q29" s="176"/>
      <c r="R29" s="176"/>
      <c r="S29" s="176"/>
      <c r="T29" s="176"/>
      <c r="U29" s="176"/>
      <c r="V29" s="176"/>
      <c r="W29" s="176"/>
      <c r="X29" s="176"/>
      <c r="Y29" s="176"/>
      <c r="Z29" s="176"/>
      <c r="AA29" s="176"/>
      <c r="AB29" s="176"/>
      <c r="AC29" s="176"/>
      <c r="AD29" s="176"/>
      <c r="AE29" s="176"/>
      <c r="AF29" s="176"/>
      <c r="AG29" s="176"/>
      <c r="AH29" s="176"/>
      <c r="AI29" s="176"/>
      <c r="AJ29" s="176"/>
      <c r="AK29" s="176"/>
      <c r="AL29" s="176"/>
      <c r="AM29" s="176"/>
      <c r="AN29" s="176"/>
      <c r="AO29" s="176"/>
      <c r="AP29" s="176"/>
      <c r="AQ29" s="176"/>
      <c r="AR29" s="176"/>
      <c r="AS29" s="176"/>
      <c r="AT29" s="176"/>
      <c r="AU29" s="176"/>
      <c r="AV29" s="176"/>
      <c r="AW29" s="176"/>
      <c r="AX29" s="177"/>
      <c r="AY29" s="67"/>
      <c r="AZ29" s="68"/>
      <c r="BA29" s="68"/>
      <c r="BB29" s="68"/>
      <c r="BC29" s="68"/>
      <c r="BD29" s="68"/>
      <c r="BE29" s="69"/>
      <c r="BF29" s="52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4"/>
      <c r="BU29" s="52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4"/>
      <c r="CJ29" s="52"/>
      <c r="CK29" s="53"/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/>
      <c r="CX29" s="54"/>
    </row>
    <row r="30" spans="1:102" s="4" customFormat="1" ht="27.75" customHeight="1">
      <c r="A30" s="158" t="s">
        <v>80</v>
      </c>
      <c r="B30" s="159"/>
      <c r="C30" s="159"/>
      <c r="D30" s="159"/>
      <c r="E30" s="159"/>
      <c r="F30" s="159"/>
      <c r="G30" s="159"/>
      <c r="H30" s="159"/>
      <c r="I30" s="159"/>
      <c r="J30" s="209"/>
      <c r="K30" s="16"/>
      <c r="L30" s="175" t="s">
        <v>26</v>
      </c>
      <c r="M30" s="175"/>
      <c r="N30" s="175"/>
      <c r="O30" s="175"/>
      <c r="P30" s="175"/>
      <c r="Q30" s="175"/>
      <c r="R30" s="175"/>
      <c r="S30" s="175"/>
      <c r="T30" s="175"/>
      <c r="U30" s="175"/>
      <c r="V30" s="175"/>
      <c r="W30" s="175"/>
      <c r="X30" s="175"/>
      <c r="Y30" s="175"/>
      <c r="Z30" s="175"/>
      <c r="AA30" s="175"/>
      <c r="AB30" s="175"/>
      <c r="AC30" s="175"/>
      <c r="AD30" s="175"/>
      <c r="AE30" s="175"/>
      <c r="AF30" s="175"/>
      <c r="AG30" s="175"/>
      <c r="AH30" s="175"/>
      <c r="AI30" s="175"/>
      <c r="AJ30" s="175"/>
      <c r="AK30" s="175"/>
      <c r="AL30" s="175"/>
      <c r="AM30" s="175"/>
      <c r="AN30" s="175"/>
      <c r="AO30" s="175"/>
      <c r="AP30" s="175"/>
      <c r="AQ30" s="175"/>
      <c r="AR30" s="175"/>
      <c r="AS30" s="175"/>
      <c r="AT30" s="175"/>
      <c r="AU30" s="175"/>
      <c r="AV30" s="175"/>
      <c r="AW30" s="175"/>
      <c r="AX30" s="175"/>
      <c r="AY30" s="46" t="s">
        <v>51</v>
      </c>
      <c r="AZ30" s="47"/>
      <c r="BA30" s="47"/>
      <c r="BB30" s="47"/>
      <c r="BC30" s="47"/>
      <c r="BD30" s="47"/>
      <c r="BE30" s="48"/>
      <c r="BF30" s="55">
        <v>0</v>
      </c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7"/>
      <c r="BU30" s="40">
        <v>0</v>
      </c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2"/>
      <c r="CJ30" s="40">
        <v>0</v>
      </c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2"/>
    </row>
    <row r="31" spans="1:102" s="4" customFormat="1" ht="12">
      <c r="A31" s="32" t="s">
        <v>166</v>
      </c>
      <c r="B31" s="33"/>
      <c r="C31" s="33"/>
      <c r="D31" s="33"/>
      <c r="E31" s="33"/>
      <c r="F31" s="33"/>
      <c r="G31" s="33"/>
      <c r="H31" s="33"/>
      <c r="I31" s="33"/>
      <c r="J31" s="210"/>
      <c r="K31" s="15"/>
      <c r="L31" s="179" t="s">
        <v>27</v>
      </c>
      <c r="M31" s="179"/>
      <c r="N31" s="179"/>
      <c r="O31" s="179"/>
      <c r="P31" s="179"/>
      <c r="Q31" s="179"/>
      <c r="R31" s="179"/>
      <c r="S31" s="179"/>
      <c r="T31" s="179"/>
      <c r="U31" s="179"/>
      <c r="V31" s="179"/>
      <c r="W31" s="179"/>
      <c r="X31" s="179"/>
      <c r="Y31" s="179"/>
      <c r="Z31" s="179"/>
      <c r="AA31" s="179"/>
      <c r="AB31" s="179"/>
      <c r="AC31" s="179"/>
      <c r="AD31" s="179"/>
      <c r="AE31" s="179"/>
      <c r="AF31" s="179"/>
      <c r="AG31" s="179"/>
      <c r="AH31" s="179"/>
      <c r="AI31" s="179"/>
      <c r="AJ31" s="179"/>
      <c r="AK31" s="179"/>
      <c r="AL31" s="179"/>
      <c r="AM31" s="179"/>
      <c r="AN31" s="179"/>
      <c r="AO31" s="179"/>
      <c r="AP31" s="179"/>
      <c r="AQ31" s="179"/>
      <c r="AR31" s="179"/>
      <c r="AS31" s="179"/>
      <c r="AT31" s="179"/>
      <c r="AU31" s="179"/>
      <c r="AV31" s="179"/>
      <c r="AW31" s="179"/>
      <c r="AX31" s="179"/>
      <c r="AY31" s="37" t="s">
        <v>52</v>
      </c>
      <c r="AZ31" s="38"/>
      <c r="BA31" s="38"/>
      <c r="BB31" s="38"/>
      <c r="BC31" s="38"/>
      <c r="BD31" s="38"/>
      <c r="BE31" s="39"/>
      <c r="BF31" s="40">
        <f>BF32+BF38</f>
        <v>155123</v>
      </c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1"/>
      <c r="BT31" s="42"/>
      <c r="BU31" s="40">
        <f>BU32+BU38</f>
        <v>105893</v>
      </c>
      <c r="BV31" s="41"/>
      <c r="BW31" s="41"/>
      <c r="BX31" s="41"/>
      <c r="BY31" s="41"/>
      <c r="BZ31" s="41"/>
      <c r="CA31" s="41"/>
      <c r="CB31" s="41"/>
      <c r="CC31" s="41"/>
      <c r="CD31" s="41"/>
      <c r="CE31" s="41"/>
      <c r="CF31" s="41"/>
      <c r="CG31" s="41"/>
      <c r="CH31" s="41"/>
      <c r="CI31" s="42"/>
      <c r="CJ31" s="40">
        <f>CJ32+CJ38</f>
        <v>197277</v>
      </c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2"/>
    </row>
    <row r="32" spans="1:102" s="4" customFormat="1" ht="9.75" customHeight="1">
      <c r="A32" s="211" t="s">
        <v>80</v>
      </c>
      <c r="B32" s="212"/>
      <c r="C32" s="212"/>
      <c r="D32" s="212"/>
      <c r="E32" s="212"/>
      <c r="F32" s="212"/>
      <c r="G32" s="212"/>
      <c r="H32" s="212"/>
      <c r="I32" s="212"/>
      <c r="J32" s="213"/>
      <c r="K32" s="9"/>
      <c r="L32" s="9"/>
      <c r="M32" s="75" t="s">
        <v>89</v>
      </c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64" t="s">
        <v>139</v>
      </c>
      <c r="AZ32" s="65"/>
      <c r="BA32" s="65"/>
      <c r="BB32" s="65"/>
      <c r="BC32" s="65"/>
      <c r="BD32" s="65"/>
      <c r="BE32" s="66"/>
      <c r="BF32" s="76">
        <f>BF34+BF36+BF37</f>
        <v>0</v>
      </c>
      <c r="BG32" s="77"/>
      <c r="BH32" s="77"/>
      <c r="BI32" s="77"/>
      <c r="BJ32" s="77"/>
      <c r="BK32" s="77"/>
      <c r="BL32" s="77"/>
      <c r="BM32" s="77"/>
      <c r="BN32" s="77"/>
      <c r="BO32" s="77"/>
      <c r="BP32" s="77"/>
      <c r="BQ32" s="77"/>
      <c r="BR32" s="77"/>
      <c r="BS32" s="77"/>
      <c r="BT32" s="78"/>
      <c r="BU32" s="76">
        <f>BU34+BU36+BU37</f>
        <v>22</v>
      </c>
      <c r="BV32" s="77"/>
      <c r="BW32" s="77"/>
      <c r="BX32" s="77"/>
      <c r="BY32" s="77"/>
      <c r="BZ32" s="77"/>
      <c r="CA32" s="77"/>
      <c r="CB32" s="77"/>
      <c r="CC32" s="77"/>
      <c r="CD32" s="77"/>
      <c r="CE32" s="77"/>
      <c r="CF32" s="77"/>
      <c r="CG32" s="77"/>
      <c r="CH32" s="77"/>
      <c r="CI32" s="78"/>
      <c r="CJ32" s="76">
        <f>CJ34+CJ36+CJ37</f>
        <v>39</v>
      </c>
      <c r="CK32" s="77"/>
      <c r="CL32" s="77"/>
      <c r="CM32" s="77"/>
      <c r="CN32" s="77"/>
      <c r="CO32" s="77"/>
      <c r="CP32" s="77"/>
      <c r="CQ32" s="77"/>
      <c r="CR32" s="77"/>
      <c r="CS32" s="77"/>
      <c r="CT32" s="77"/>
      <c r="CU32" s="77"/>
      <c r="CV32" s="77"/>
      <c r="CW32" s="77"/>
      <c r="CX32" s="78"/>
    </row>
    <row r="33" spans="1:102" s="4" customFormat="1" ht="34.5" customHeight="1">
      <c r="A33" s="158"/>
      <c r="B33" s="159"/>
      <c r="C33" s="159"/>
      <c r="D33" s="159"/>
      <c r="E33" s="159"/>
      <c r="F33" s="159"/>
      <c r="G33" s="159"/>
      <c r="H33" s="159"/>
      <c r="I33" s="159"/>
      <c r="J33" s="209"/>
      <c r="K33" s="10"/>
      <c r="L33" s="10"/>
      <c r="M33" s="43" t="s">
        <v>143</v>
      </c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67"/>
      <c r="AZ33" s="68"/>
      <c r="BA33" s="68"/>
      <c r="BB33" s="68"/>
      <c r="BC33" s="68"/>
      <c r="BD33" s="68"/>
      <c r="BE33" s="69"/>
      <c r="BF33" s="52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4"/>
      <c r="BU33" s="52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4"/>
      <c r="CJ33" s="52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4"/>
    </row>
    <row r="34" spans="1:102" s="4" customFormat="1" ht="10.5" customHeight="1">
      <c r="A34" s="211" t="s">
        <v>80</v>
      </c>
      <c r="B34" s="212"/>
      <c r="C34" s="212"/>
      <c r="D34" s="212"/>
      <c r="E34" s="212"/>
      <c r="F34" s="212"/>
      <c r="G34" s="212"/>
      <c r="H34" s="212"/>
      <c r="I34" s="212"/>
      <c r="J34" s="213"/>
      <c r="K34" s="9"/>
      <c r="L34" s="9"/>
      <c r="M34" s="75" t="s">
        <v>81</v>
      </c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64" t="s">
        <v>140</v>
      </c>
      <c r="AZ34" s="65"/>
      <c r="BA34" s="65"/>
      <c r="BB34" s="65"/>
      <c r="BC34" s="65"/>
      <c r="BD34" s="65"/>
      <c r="BE34" s="66"/>
      <c r="BF34" s="76">
        <v>0</v>
      </c>
      <c r="BG34" s="77"/>
      <c r="BH34" s="77"/>
      <c r="BI34" s="77"/>
      <c r="BJ34" s="77"/>
      <c r="BK34" s="77"/>
      <c r="BL34" s="77"/>
      <c r="BM34" s="77"/>
      <c r="BN34" s="77"/>
      <c r="BO34" s="77"/>
      <c r="BP34" s="77"/>
      <c r="BQ34" s="77"/>
      <c r="BR34" s="77"/>
      <c r="BS34" s="77"/>
      <c r="BT34" s="78"/>
      <c r="BU34" s="76">
        <v>0</v>
      </c>
      <c r="BV34" s="77"/>
      <c r="BW34" s="77"/>
      <c r="BX34" s="77"/>
      <c r="BY34" s="77"/>
      <c r="BZ34" s="77"/>
      <c r="CA34" s="77"/>
      <c r="CB34" s="77"/>
      <c r="CC34" s="77"/>
      <c r="CD34" s="77"/>
      <c r="CE34" s="77"/>
      <c r="CF34" s="77"/>
      <c r="CG34" s="77"/>
      <c r="CH34" s="77"/>
      <c r="CI34" s="78"/>
      <c r="CJ34" s="76">
        <v>0</v>
      </c>
      <c r="CK34" s="77"/>
      <c r="CL34" s="77"/>
      <c r="CM34" s="77"/>
      <c r="CN34" s="77"/>
      <c r="CO34" s="77"/>
      <c r="CP34" s="77"/>
      <c r="CQ34" s="77"/>
      <c r="CR34" s="77"/>
      <c r="CS34" s="77"/>
      <c r="CT34" s="77"/>
      <c r="CU34" s="77"/>
      <c r="CV34" s="77"/>
      <c r="CW34" s="77"/>
      <c r="CX34" s="78"/>
    </row>
    <row r="35" spans="1:102" s="4" customFormat="1" ht="12">
      <c r="A35" s="158"/>
      <c r="B35" s="159"/>
      <c r="C35" s="159"/>
      <c r="D35" s="159"/>
      <c r="E35" s="159"/>
      <c r="F35" s="159"/>
      <c r="G35" s="159"/>
      <c r="H35" s="159"/>
      <c r="I35" s="159"/>
      <c r="J35" s="209"/>
      <c r="K35" s="10"/>
      <c r="L35" s="10"/>
      <c r="M35" s="43" t="s">
        <v>90</v>
      </c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67"/>
      <c r="AZ35" s="68"/>
      <c r="BA35" s="68"/>
      <c r="BB35" s="68"/>
      <c r="BC35" s="68"/>
      <c r="BD35" s="68"/>
      <c r="BE35" s="69"/>
      <c r="BF35" s="52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4"/>
      <c r="BU35" s="52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4"/>
      <c r="CJ35" s="52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4"/>
    </row>
    <row r="36" spans="1:102" s="4" customFormat="1" ht="12">
      <c r="A36" s="32" t="s">
        <v>80</v>
      </c>
      <c r="B36" s="33"/>
      <c r="C36" s="33"/>
      <c r="D36" s="33"/>
      <c r="E36" s="33"/>
      <c r="F36" s="33"/>
      <c r="G36" s="33"/>
      <c r="H36" s="33"/>
      <c r="I36" s="33"/>
      <c r="J36" s="210"/>
      <c r="K36" s="15"/>
      <c r="L36" s="15"/>
      <c r="M36" s="45" t="s">
        <v>91</v>
      </c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6" t="s">
        <v>141</v>
      </c>
      <c r="AZ36" s="47"/>
      <c r="BA36" s="47"/>
      <c r="BB36" s="47"/>
      <c r="BC36" s="47"/>
      <c r="BD36" s="47"/>
      <c r="BE36" s="48"/>
      <c r="BF36" s="40">
        <v>0</v>
      </c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1"/>
      <c r="BR36" s="41"/>
      <c r="BS36" s="41"/>
      <c r="BT36" s="42"/>
      <c r="BU36" s="40">
        <v>0</v>
      </c>
      <c r="BV36" s="41"/>
      <c r="BW36" s="41"/>
      <c r="BX36" s="41"/>
      <c r="BY36" s="41"/>
      <c r="BZ36" s="41"/>
      <c r="CA36" s="41"/>
      <c r="CB36" s="41"/>
      <c r="CC36" s="41"/>
      <c r="CD36" s="41"/>
      <c r="CE36" s="41"/>
      <c r="CF36" s="41"/>
      <c r="CG36" s="41"/>
      <c r="CH36" s="41"/>
      <c r="CI36" s="42"/>
      <c r="CJ36" s="40">
        <v>0</v>
      </c>
      <c r="CK36" s="41"/>
      <c r="CL36" s="41"/>
      <c r="CM36" s="41"/>
      <c r="CN36" s="41"/>
      <c r="CO36" s="41"/>
      <c r="CP36" s="41"/>
      <c r="CQ36" s="41"/>
      <c r="CR36" s="41"/>
      <c r="CS36" s="41"/>
      <c r="CT36" s="41"/>
      <c r="CU36" s="41"/>
      <c r="CV36" s="41"/>
      <c r="CW36" s="41"/>
      <c r="CX36" s="42"/>
    </row>
    <row r="37" spans="1:102" s="4" customFormat="1" ht="12">
      <c r="A37" s="32" t="s">
        <v>80</v>
      </c>
      <c r="B37" s="33"/>
      <c r="C37" s="33"/>
      <c r="D37" s="33"/>
      <c r="E37" s="33"/>
      <c r="F37" s="33"/>
      <c r="G37" s="33"/>
      <c r="H37" s="33"/>
      <c r="I37" s="33"/>
      <c r="J37" s="210"/>
      <c r="K37" s="15"/>
      <c r="L37" s="15"/>
      <c r="M37" s="45" t="s">
        <v>92</v>
      </c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6" t="s">
        <v>142</v>
      </c>
      <c r="AZ37" s="47"/>
      <c r="BA37" s="47"/>
      <c r="BB37" s="47"/>
      <c r="BC37" s="47"/>
      <c r="BD37" s="47"/>
      <c r="BE37" s="48"/>
      <c r="BF37" s="40">
        <v>0</v>
      </c>
      <c r="BG37" s="41"/>
      <c r="BH37" s="41"/>
      <c r="BI37" s="41"/>
      <c r="BJ37" s="41"/>
      <c r="BK37" s="41"/>
      <c r="BL37" s="41"/>
      <c r="BM37" s="41"/>
      <c r="BN37" s="41"/>
      <c r="BO37" s="41"/>
      <c r="BP37" s="41"/>
      <c r="BQ37" s="41"/>
      <c r="BR37" s="41"/>
      <c r="BS37" s="41"/>
      <c r="BT37" s="42"/>
      <c r="BU37" s="40">
        <v>22</v>
      </c>
      <c r="BV37" s="41"/>
      <c r="BW37" s="41"/>
      <c r="BX37" s="41"/>
      <c r="BY37" s="41"/>
      <c r="BZ37" s="41"/>
      <c r="CA37" s="41"/>
      <c r="CB37" s="41"/>
      <c r="CC37" s="41"/>
      <c r="CD37" s="41"/>
      <c r="CE37" s="41"/>
      <c r="CF37" s="41"/>
      <c r="CG37" s="41"/>
      <c r="CH37" s="41"/>
      <c r="CI37" s="42"/>
      <c r="CJ37" s="40">
        <v>39</v>
      </c>
      <c r="CK37" s="41"/>
      <c r="CL37" s="41"/>
      <c r="CM37" s="41"/>
      <c r="CN37" s="41"/>
      <c r="CO37" s="41"/>
      <c r="CP37" s="41"/>
      <c r="CQ37" s="41"/>
      <c r="CR37" s="41"/>
      <c r="CS37" s="41"/>
      <c r="CT37" s="41"/>
      <c r="CU37" s="41"/>
      <c r="CV37" s="41"/>
      <c r="CW37" s="41"/>
      <c r="CX37" s="42"/>
    </row>
    <row r="38" spans="1:102" s="4" customFormat="1" ht="10.5" customHeight="1">
      <c r="A38" s="211" t="s">
        <v>80</v>
      </c>
      <c r="B38" s="212"/>
      <c r="C38" s="212"/>
      <c r="D38" s="212"/>
      <c r="E38" s="212"/>
      <c r="F38" s="212"/>
      <c r="G38" s="212"/>
      <c r="H38" s="212"/>
      <c r="I38" s="212"/>
      <c r="J38" s="213"/>
      <c r="K38" s="9"/>
      <c r="L38" s="9"/>
      <c r="M38" s="75" t="s">
        <v>89</v>
      </c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64" t="s">
        <v>85</v>
      </c>
      <c r="AZ38" s="65"/>
      <c r="BA38" s="65"/>
      <c r="BB38" s="65"/>
      <c r="BC38" s="65"/>
      <c r="BD38" s="65"/>
      <c r="BE38" s="66"/>
      <c r="BF38" s="76">
        <f>BF40+BF42+BF43</f>
        <v>155123</v>
      </c>
      <c r="BG38" s="77"/>
      <c r="BH38" s="77"/>
      <c r="BI38" s="77"/>
      <c r="BJ38" s="77"/>
      <c r="BK38" s="77"/>
      <c r="BL38" s="77"/>
      <c r="BM38" s="77"/>
      <c r="BN38" s="77"/>
      <c r="BO38" s="77"/>
      <c r="BP38" s="77"/>
      <c r="BQ38" s="77"/>
      <c r="BR38" s="77"/>
      <c r="BS38" s="77"/>
      <c r="BT38" s="78"/>
      <c r="BU38" s="76">
        <f>BU40+BU42+BU43</f>
        <v>105871</v>
      </c>
      <c r="BV38" s="77"/>
      <c r="BW38" s="77"/>
      <c r="BX38" s="77"/>
      <c r="BY38" s="77"/>
      <c r="BZ38" s="77"/>
      <c r="CA38" s="77"/>
      <c r="CB38" s="77"/>
      <c r="CC38" s="77"/>
      <c r="CD38" s="77"/>
      <c r="CE38" s="77"/>
      <c r="CF38" s="77"/>
      <c r="CG38" s="77"/>
      <c r="CH38" s="77"/>
      <c r="CI38" s="78"/>
      <c r="CJ38" s="76">
        <f>CJ40+CJ42+CJ43</f>
        <v>197238</v>
      </c>
      <c r="CK38" s="77"/>
      <c r="CL38" s="77"/>
      <c r="CM38" s="77"/>
      <c r="CN38" s="77"/>
      <c r="CO38" s="77"/>
      <c r="CP38" s="77"/>
      <c r="CQ38" s="77"/>
      <c r="CR38" s="77"/>
      <c r="CS38" s="77"/>
      <c r="CT38" s="77"/>
      <c r="CU38" s="77"/>
      <c r="CV38" s="77"/>
      <c r="CW38" s="77"/>
      <c r="CX38" s="78"/>
    </row>
    <row r="39" spans="1:102" s="4" customFormat="1" ht="22.5" customHeight="1">
      <c r="A39" s="158"/>
      <c r="B39" s="159"/>
      <c r="C39" s="159"/>
      <c r="D39" s="159"/>
      <c r="E39" s="159"/>
      <c r="F39" s="159"/>
      <c r="G39" s="159"/>
      <c r="H39" s="159"/>
      <c r="I39" s="159"/>
      <c r="J39" s="209"/>
      <c r="K39" s="10"/>
      <c r="L39" s="10"/>
      <c r="M39" s="43" t="s">
        <v>84</v>
      </c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67"/>
      <c r="AZ39" s="68"/>
      <c r="BA39" s="68"/>
      <c r="BB39" s="68"/>
      <c r="BC39" s="68"/>
      <c r="BD39" s="68"/>
      <c r="BE39" s="69"/>
      <c r="BF39" s="52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4"/>
      <c r="BU39" s="52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4"/>
      <c r="CJ39" s="52"/>
      <c r="CK39" s="53"/>
      <c r="CL39" s="53"/>
      <c r="CM39" s="53"/>
      <c r="CN39" s="53"/>
      <c r="CO39" s="53"/>
      <c r="CP39" s="53"/>
      <c r="CQ39" s="53"/>
      <c r="CR39" s="53"/>
      <c r="CS39" s="53"/>
      <c r="CT39" s="53"/>
      <c r="CU39" s="53"/>
      <c r="CV39" s="53"/>
      <c r="CW39" s="53"/>
      <c r="CX39" s="54"/>
    </row>
    <row r="40" spans="1:102" s="4" customFormat="1" ht="10.5" customHeight="1">
      <c r="A40" s="211" t="s">
        <v>80</v>
      </c>
      <c r="B40" s="212"/>
      <c r="C40" s="212"/>
      <c r="D40" s="212"/>
      <c r="E40" s="212"/>
      <c r="F40" s="212"/>
      <c r="G40" s="212"/>
      <c r="H40" s="212"/>
      <c r="I40" s="212"/>
      <c r="J40" s="213"/>
      <c r="K40" s="9"/>
      <c r="L40" s="9"/>
      <c r="M40" s="75" t="s">
        <v>81</v>
      </c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64" t="s">
        <v>86</v>
      </c>
      <c r="AZ40" s="65"/>
      <c r="BA40" s="65"/>
      <c r="BB40" s="65"/>
      <c r="BC40" s="65"/>
      <c r="BD40" s="65"/>
      <c r="BE40" s="66"/>
      <c r="BF40" s="188">
        <f>162257-59112+913-913</f>
        <v>103145</v>
      </c>
      <c r="BG40" s="186"/>
      <c r="BH40" s="186"/>
      <c r="BI40" s="186"/>
      <c r="BJ40" s="186"/>
      <c r="BK40" s="186"/>
      <c r="BL40" s="186"/>
      <c r="BM40" s="186"/>
      <c r="BN40" s="186"/>
      <c r="BO40" s="186"/>
      <c r="BP40" s="186"/>
      <c r="BQ40" s="186"/>
      <c r="BR40" s="186"/>
      <c r="BS40" s="186"/>
      <c r="BT40" s="189"/>
      <c r="BU40" s="76">
        <v>62913</v>
      </c>
      <c r="BV40" s="77"/>
      <c r="BW40" s="77"/>
      <c r="BX40" s="77"/>
      <c r="BY40" s="77"/>
      <c r="BZ40" s="77"/>
      <c r="CA40" s="77"/>
      <c r="CB40" s="77"/>
      <c r="CC40" s="77"/>
      <c r="CD40" s="77"/>
      <c r="CE40" s="77"/>
      <c r="CF40" s="77"/>
      <c r="CG40" s="77"/>
      <c r="CH40" s="77"/>
      <c r="CI40" s="78"/>
      <c r="CJ40" s="76">
        <v>95470</v>
      </c>
      <c r="CK40" s="77"/>
      <c r="CL40" s="77"/>
      <c r="CM40" s="77"/>
      <c r="CN40" s="77"/>
      <c r="CO40" s="77"/>
      <c r="CP40" s="77"/>
      <c r="CQ40" s="77"/>
      <c r="CR40" s="77"/>
      <c r="CS40" s="77"/>
      <c r="CT40" s="77"/>
      <c r="CU40" s="77"/>
      <c r="CV40" s="77"/>
      <c r="CW40" s="77"/>
      <c r="CX40" s="78"/>
    </row>
    <row r="41" spans="1:102" s="4" customFormat="1" ht="11.25" customHeight="1">
      <c r="A41" s="158"/>
      <c r="B41" s="159"/>
      <c r="C41" s="159"/>
      <c r="D41" s="159"/>
      <c r="E41" s="159"/>
      <c r="F41" s="159"/>
      <c r="G41" s="159"/>
      <c r="H41" s="159"/>
      <c r="I41" s="159"/>
      <c r="J41" s="209"/>
      <c r="K41" s="10"/>
      <c r="L41" s="10"/>
      <c r="M41" s="43" t="s">
        <v>90</v>
      </c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67"/>
      <c r="AZ41" s="68"/>
      <c r="BA41" s="68"/>
      <c r="BB41" s="68"/>
      <c r="BC41" s="68"/>
      <c r="BD41" s="68"/>
      <c r="BE41" s="69"/>
      <c r="BF41" s="190"/>
      <c r="BG41" s="191"/>
      <c r="BH41" s="191"/>
      <c r="BI41" s="191"/>
      <c r="BJ41" s="191"/>
      <c r="BK41" s="191"/>
      <c r="BL41" s="191"/>
      <c r="BM41" s="191"/>
      <c r="BN41" s="191"/>
      <c r="BO41" s="191"/>
      <c r="BP41" s="191"/>
      <c r="BQ41" s="191"/>
      <c r="BR41" s="191"/>
      <c r="BS41" s="191"/>
      <c r="BT41" s="192"/>
      <c r="BU41" s="52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4"/>
      <c r="CJ41" s="52"/>
      <c r="CK41" s="53"/>
      <c r="CL41" s="53"/>
      <c r="CM41" s="53"/>
      <c r="CN41" s="53"/>
      <c r="CO41" s="53"/>
      <c r="CP41" s="53"/>
      <c r="CQ41" s="53"/>
      <c r="CR41" s="53"/>
      <c r="CS41" s="53"/>
      <c r="CT41" s="53"/>
      <c r="CU41" s="53"/>
      <c r="CV41" s="53"/>
      <c r="CW41" s="53"/>
      <c r="CX41" s="54"/>
    </row>
    <row r="42" spans="1:102" s="4" customFormat="1" ht="12" customHeight="1">
      <c r="A42" s="32" t="s">
        <v>80</v>
      </c>
      <c r="B42" s="33"/>
      <c r="C42" s="33"/>
      <c r="D42" s="33"/>
      <c r="E42" s="33"/>
      <c r="F42" s="33"/>
      <c r="G42" s="33"/>
      <c r="H42" s="33"/>
      <c r="I42" s="33"/>
      <c r="J42" s="210"/>
      <c r="K42" s="15"/>
      <c r="L42" s="15"/>
      <c r="M42" s="45" t="s">
        <v>91</v>
      </c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6" t="s">
        <v>87</v>
      </c>
      <c r="AZ42" s="47"/>
      <c r="BA42" s="47"/>
      <c r="BB42" s="47"/>
      <c r="BC42" s="47"/>
      <c r="BD42" s="47"/>
      <c r="BE42" s="48"/>
      <c r="BF42" s="55">
        <v>1168</v>
      </c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6"/>
      <c r="BR42" s="56"/>
      <c r="BS42" s="56"/>
      <c r="BT42" s="57"/>
      <c r="BU42" s="40">
        <v>1047</v>
      </c>
      <c r="BV42" s="41"/>
      <c r="BW42" s="41"/>
      <c r="BX42" s="41"/>
      <c r="BY42" s="41"/>
      <c r="BZ42" s="41"/>
      <c r="CA42" s="41"/>
      <c r="CB42" s="41"/>
      <c r="CC42" s="41"/>
      <c r="CD42" s="41"/>
      <c r="CE42" s="41"/>
      <c r="CF42" s="41"/>
      <c r="CG42" s="41"/>
      <c r="CH42" s="41"/>
      <c r="CI42" s="42"/>
      <c r="CJ42" s="40">
        <v>742</v>
      </c>
      <c r="CK42" s="41"/>
      <c r="CL42" s="41"/>
      <c r="CM42" s="41"/>
      <c r="CN42" s="41"/>
      <c r="CO42" s="41"/>
      <c r="CP42" s="41"/>
      <c r="CQ42" s="41"/>
      <c r="CR42" s="41"/>
      <c r="CS42" s="41"/>
      <c r="CT42" s="41"/>
      <c r="CU42" s="41"/>
      <c r="CV42" s="41"/>
      <c r="CW42" s="41"/>
      <c r="CX42" s="42"/>
    </row>
    <row r="43" spans="1:102" s="4" customFormat="1" ht="12" customHeight="1">
      <c r="A43" s="32" t="s">
        <v>80</v>
      </c>
      <c r="B43" s="33"/>
      <c r="C43" s="33"/>
      <c r="D43" s="33"/>
      <c r="E43" s="33"/>
      <c r="F43" s="33"/>
      <c r="G43" s="33"/>
      <c r="H43" s="33"/>
      <c r="I43" s="33"/>
      <c r="J43" s="210"/>
      <c r="K43" s="15"/>
      <c r="L43" s="15"/>
      <c r="M43" s="45" t="s">
        <v>92</v>
      </c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6" t="s">
        <v>88</v>
      </c>
      <c r="AZ43" s="47"/>
      <c r="BA43" s="47"/>
      <c r="BB43" s="47"/>
      <c r="BC43" s="47"/>
      <c r="BD43" s="47"/>
      <c r="BE43" s="48"/>
      <c r="BF43" s="55">
        <f>1+10470+2+36+98+551-385+39975+419-369+5+7</f>
        <v>50810</v>
      </c>
      <c r="BG43" s="56"/>
      <c r="BH43" s="56"/>
      <c r="BI43" s="56"/>
      <c r="BJ43" s="56"/>
      <c r="BK43" s="56"/>
      <c r="BL43" s="56"/>
      <c r="BM43" s="56"/>
      <c r="BN43" s="56"/>
      <c r="BO43" s="56"/>
      <c r="BP43" s="56"/>
      <c r="BQ43" s="56"/>
      <c r="BR43" s="56"/>
      <c r="BS43" s="56"/>
      <c r="BT43" s="57"/>
      <c r="BU43" s="40">
        <v>41911</v>
      </c>
      <c r="BV43" s="41"/>
      <c r="BW43" s="41"/>
      <c r="BX43" s="41"/>
      <c r="BY43" s="41"/>
      <c r="BZ43" s="41"/>
      <c r="CA43" s="41"/>
      <c r="CB43" s="41"/>
      <c r="CC43" s="41"/>
      <c r="CD43" s="41"/>
      <c r="CE43" s="41"/>
      <c r="CF43" s="41"/>
      <c r="CG43" s="41"/>
      <c r="CH43" s="41"/>
      <c r="CI43" s="42"/>
      <c r="CJ43" s="40">
        <v>101026</v>
      </c>
      <c r="CK43" s="41"/>
      <c r="CL43" s="41"/>
      <c r="CM43" s="41"/>
      <c r="CN43" s="41"/>
      <c r="CO43" s="41"/>
      <c r="CP43" s="41"/>
      <c r="CQ43" s="41"/>
      <c r="CR43" s="41"/>
      <c r="CS43" s="41"/>
      <c r="CT43" s="41"/>
      <c r="CU43" s="41"/>
      <c r="CV43" s="41"/>
      <c r="CW43" s="41"/>
      <c r="CX43" s="42"/>
    </row>
    <row r="44" spans="1:102" s="4" customFormat="1" ht="24.75" customHeight="1">
      <c r="A44" s="32" t="s">
        <v>164</v>
      </c>
      <c r="B44" s="33"/>
      <c r="C44" s="33"/>
      <c r="D44" s="33"/>
      <c r="E44" s="33"/>
      <c r="F44" s="33"/>
      <c r="G44" s="33"/>
      <c r="H44" s="33"/>
      <c r="I44" s="33"/>
      <c r="J44" s="210"/>
      <c r="K44" s="15"/>
      <c r="L44" s="101" t="s">
        <v>132</v>
      </c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  <c r="AG44" s="101"/>
      <c r="AH44" s="101"/>
      <c r="AI44" s="101"/>
      <c r="AJ44" s="101"/>
      <c r="AK44" s="101"/>
      <c r="AL44" s="101"/>
      <c r="AM44" s="101"/>
      <c r="AN44" s="101"/>
      <c r="AO44" s="101"/>
      <c r="AP44" s="101"/>
      <c r="AQ44" s="101"/>
      <c r="AR44" s="101"/>
      <c r="AS44" s="101"/>
      <c r="AT44" s="101"/>
      <c r="AU44" s="101"/>
      <c r="AV44" s="101"/>
      <c r="AW44" s="101"/>
      <c r="AX44" s="101"/>
      <c r="AY44" s="37" t="s">
        <v>134</v>
      </c>
      <c r="AZ44" s="38"/>
      <c r="BA44" s="38"/>
      <c r="BB44" s="38"/>
      <c r="BC44" s="38"/>
      <c r="BD44" s="38"/>
      <c r="BE44" s="39"/>
      <c r="BF44" s="40">
        <f>BF45</f>
        <v>258034</v>
      </c>
      <c r="BG44" s="41"/>
      <c r="BH44" s="41"/>
      <c r="BI44" s="41"/>
      <c r="BJ44" s="41"/>
      <c r="BK44" s="41"/>
      <c r="BL44" s="41"/>
      <c r="BM44" s="41"/>
      <c r="BN44" s="41"/>
      <c r="BO44" s="41"/>
      <c r="BP44" s="41"/>
      <c r="BQ44" s="41"/>
      <c r="BR44" s="41"/>
      <c r="BS44" s="41"/>
      <c r="BT44" s="42"/>
      <c r="BU44" s="40">
        <f>BU45</f>
        <v>325500</v>
      </c>
      <c r="BV44" s="41"/>
      <c r="BW44" s="41"/>
      <c r="BX44" s="41"/>
      <c r="BY44" s="41"/>
      <c r="BZ44" s="41"/>
      <c r="CA44" s="41"/>
      <c r="CB44" s="41"/>
      <c r="CC44" s="41"/>
      <c r="CD44" s="41"/>
      <c r="CE44" s="41"/>
      <c r="CF44" s="41"/>
      <c r="CG44" s="41"/>
      <c r="CH44" s="41"/>
      <c r="CI44" s="42"/>
      <c r="CJ44" s="40">
        <f>CJ45</f>
        <v>225757</v>
      </c>
      <c r="CK44" s="41"/>
      <c r="CL44" s="41"/>
      <c r="CM44" s="41"/>
      <c r="CN44" s="41"/>
      <c r="CO44" s="41"/>
      <c r="CP44" s="41"/>
      <c r="CQ44" s="41"/>
      <c r="CR44" s="41"/>
      <c r="CS44" s="41"/>
      <c r="CT44" s="41"/>
      <c r="CU44" s="41"/>
      <c r="CV44" s="41"/>
      <c r="CW44" s="41"/>
      <c r="CX44" s="42"/>
    </row>
    <row r="45" spans="1:102" s="4" customFormat="1" ht="10.5" customHeight="1">
      <c r="A45" s="211" t="s">
        <v>80</v>
      </c>
      <c r="B45" s="212"/>
      <c r="C45" s="212"/>
      <c r="D45" s="212"/>
      <c r="E45" s="212"/>
      <c r="F45" s="212"/>
      <c r="G45" s="212"/>
      <c r="H45" s="212"/>
      <c r="I45" s="212"/>
      <c r="J45" s="213"/>
      <c r="K45" s="9"/>
      <c r="L45" s="9"/>
      <c r="M45" s="75" t="s">
        <v>81</v>
      </c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  <c r="AM45" s="75"/>
      <c r="AN45" s="75"/>
      <c r="AO45" s="75"/>
      <c r="AP45" s="75"/>
      <c r="AQ45" s="75"/>
      <c r="AR45" s="75"/>
      <c r="AS45" s="75"/>
      <c r="AT45" s="75"/>
      <c r="AU45" s="75"/>
      <c r="AV45" s="75"/>
      <c r="AW45" s="75"/>
      <c r="AX45" s="75"/>
      <c r="AY45" s="64" t="s">
        <v>135</v>
      </c>
      <c r="AZ45" s="65"/>
      <c r="BA45" s="65"/>
      <c r="BB45" s="65"/>
      <c r="BC45" s="65"/>
      <c r="BD45" s="65"/>
      <c r="BE45" s="66"/>
      <c r="BF45" s="76">
        <v>258034</v>
      </c>
      <c r="BG45" s="77"/>
      <c r="BH45" s="77"/>
      <c r="BI45" s="77"/>
      <c r="BJ45" s="77"/>
      <c r="BK45" s="77"/>
      <c r="BL45" s="77"/>
      <c r="BM45" s="77"/>
      <c r="BN45" s="77"/>
      <c r="BO45" s="77"/>
      <c r="BP45" s="77"/>
      <c r="BQ45" s="77"/>
      <c r="BR45" s="77"/>
      <c r="BS45" s="77"/>
      <c r="BT45" s="78"/>
      <c r="BU45" s="76">
        <v>325500</v>
      </c>
      <c r="BV45" s="77"/>
      <c r="BW45" s="77"/>
      <c r="BX45" s="77"/>
      <c r="BY45" s="77"/>
      <c r="BZ45" s="77"/>
      <c r="CA45" s="77"/>
      <c r="CB45" s="77"/>
      <c r="CC45" s="77"/>
      <c r="CD45" s="77"/>
      <c r="CE45" s="77"/>
      <c r="CF45" s="77"/>
      <c r="CG45" s="77"/>
      <c r="CH45" s="77"/>
      <c r="CI45" s="78"/>
      <c r="CJ45" s="76">
        <v>225757</v>
      </c>
      <c r="CK45" s="77"/>
      <c r="CL45" s="77"/>
      <c r="CM45" s="77"/>
      <c r="CN45" s="77"/>
      <c r="CO45" s="77"/>
      <c r="CP45" s="77"/>
      <c r="CQ45" s="77"/>
      <c r="CR45" s="77"/>
      <c r="CS45" s="77"/>
      <c r="CT45" s="77"/>
      <c r="CU45" s="77"/>
      <c r="CV45" s="77"/>
      <c r="CW45" s="77"/>
      <c r="CX45" s="78"/>
    </row>
    <row r="46" spans="1:102" s="4" customFormat="1" ht="21.75" customHeight="1">
      <c r="A46" s="158"/>
      <c r="B46" s="159"/>
      <c r="C46" s="159"/>
      <c r="D46" s="159"/>
      <c r="E46" s="159"/>
      <c r="F46" s="159"/>
      <c r="G46" s="159"/>
      <c r="H46" s="159"/>
      <c r="I46" s="159"/>
      <c r="J46" s="209"/>
      <c r="K46" s="10"/>
      <c r="L46" s="10"/>
      <c r="M46" s="43" t="s">
        <v>133</v>
      </c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67"/>
      <c r="AZ46" s="68"/>
      <c r="BA46" s="68"/>
      <c r="BB46" s="68"/>
      <c r="BC46" s="68"/>
      <c r="BD46" s="68"/>
      <c r="BE46" s="69"/>
      <c r="BF46" s="52"/>
      <c r="BG46" s="53"/>
      <c r="BH46" s="53"/>
      <c r="BI46" s="53"/>
      <c r="BJ46" s="53"/>
      <c r="BK46" s="53"/>
      <c r="BL46" s="53"/>
      <c r="BM46" s="53"/>
      <c r="BN46" s="53"/>
      <c r="BO46" s="53"/>
      <c r="BP46" s="53"/>
      <c r="BQ46" s="53"/>
      <c r="BR46" s="53"/>
      <c r="BS46" s="53"/>
      <c r="BT46" s="54"/>
      <c r="BU46" s="52"/>
      <c r="BV46" s="53"/>
      <c r="BW46" s="53"/>
      <c r="BX46" s="53"/>
      <c r="BY46" s="53"/>
      <c r="BZ46" s="53"/>
      <c r="CA46" s="53"/>
      <c r="CB46" s="53"/>
      <c r="CC46" s="53"/>
      <c r="CD46" s="53"/>
      <c r="CE46" s="53"/>
      <c r="CF46" s="53"/>
      <c r="CG46" s="53"/>
      <c r="CH46" s="53"/>
      <c r="CI46" s="54"/>
      <c r="CJ46" s="52"/>
      <c r="CK46" s="53"/>
      <c r="CL46" s="53"/>
      <c r="CM46" s="53"/>
      <c r="CN46" s="53"/>
      <c r="CO46" s="53"/>
      <c r="CP46" s="53"/>
      <c r="CQ46" s="53"/>
      <c r="CR46" s="53"/>
      <c r="CS46" s="53"/>
      <c r="CT46" s="53"/>
      <c r="CU46" s="53"/>
      <c r="CV46" s="53"/>
      <c r="CW46" s="53"/>
      <c r="CX46" s="54"/>
    </row>
    <row r="47" spans="1:102" s="4" customFormat="1" ht="12">
      <c r="A47" s="32" t="s">
        <v>80</v>
      </c>
      <c r="B47" s="33"/>
      <c r="C47" s="33"/>
      <c r="D47" s="33"/>
      <c r="E47" s="33"/>
      <c r="F47" s="33"/>
      <c r="G47" s="33"/>
      <c r="H47" s="33"/>
      <c r="I47" s="33"/>
      <c r="J47" s="210"/>
      <c r="K47" s="15"/>
      <c r="L47" s="101" t="s">
        <v>66</v>
      </c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  <c r="AE47" s="101"/>
      <c r="AF47" s="101"/>
      <c r="AG47" s="101"/>
      <c r="AH47" s="101"/>
      <c r="AI47" s="101"/>
      <c r="AJ47" s="101"/>
      <c r="AK47" s="101"/>
      <c r="AL47" s="101"/>
      <c r="AM47" s="101"/>
      <c r="AN47" s="101"/>
      <c r="AO47" s="101"/>
      <c r="AP47" s="101"/>
      <c r="AQ47" s="101"/>
      <c r="AR47" s="101"/>
      <c r="AS47" s="101"/>
      <c r="AT47" s="101"/>
      <c r="AU47" s="101"/>
      <c r="AV47" s="101"/>
      <c r="AW47" s="101"/>
      <c r="AX47" s="101"/>
      <c r="AY47" s="37" t="s">
        <v>53</v>
      </c>
      <c r="AZ47" s="38"/>
      <c r="BA47" s="38"/>
      <c r="BB47" s="38"/>
      <c r="BC47" s="38"/>
      <c r="BD47" s="38"/>
      <c r="BE47" s="39"/>
      <c r="BF47" s="40">
        <f>BF48+BF50+BF51</f>
        <v>6046</v>
      </c>
      <c r="BG47" s="41"/>
      <c r="BH47" s="41"/>
      <c r="BI47" s="41"/>
      <c r="BJ47" s="41"/>
      <c r="BK47" s="41"/>
      <c r="BL47" s="41"/>
      <c r="BM47" s="41"/>
      <c r="BN47" s="41"/>
      <c r="BO47" s="41"/>
      <c r="BP47" s="41"/>
      <c r="BQ47" s="41"/>
      <c r="BR47" s="41"/>
      <c r="BS47" s="41"/>
      <c r="BT47" s="42"/>
      <c r="BU47" s="40">
        <f>BU48+BU50+BU51</f>
        <v>25927</v>
      </c>
      <c r="BV47" s="41"/>
      <c r="BW47" s="41"/>
      <c r="BX47" s="41"/>
      <c r="BY47" s="41"/>
      <c r="BZ47" s="41"/>
      <c r="CA47" s="41"/>
      <c r="CB47" s="41"/>
      <c r="CC47" s="41"/>
      <c r="CD47" s="41"/>
      <c r="CE47" s="41"/>
      <c r="CF47" s="41"/>
      <c r="CG47" s="41"/>
      <c r="CH47" s="41"/>
      <c r="CI47" s="42"/>
      <c r="CJ47" s="40">
        <f>CJ48+CJ50+CJ51</f>
        <v>5361</v>
      </c>
      <c r="CK47" s="41"/>
      <c r="CL47" s="41"/>
      <c r="CM47" s="41"/>
      <c r="CN47" s="41"/>
      <c r="CO47" s="41"/>
      <c r="CP47" s="41"/>
      <c r="CQ47" s="41"/>
      <c r="CR47" s="41"/>
      <c r="CS47" s="41"/>
      <c r="CT47" s="41"/>
      <c r="CU47" s="41"/>
      <c r="CV47" s="41"/>
      <c r="CW47" s="41"/>
      <c r="CX47" s="42"/>
    </row>
    <row r="48" spans="1:102" s="4" customFormat="1" ht="10.5" customHeight="1">
      <c r="A48" s="211" t="s">
        <v>80</v>
      </c>
      <c r="B48" s="212"/>
      <c r="C48" s="212"/>
      <c r="D48" s="212"/>
      <c r="E48" s="212"/>
      <c r="F48" s="212"/>
      <c r="G48" s="212"/>
      <c r="H48" s="212"/>
      <c r="I48" s="212"/>
      <c r="J48" s="213"/>
      <c r="K48" s="9"/>
      <c r="L48" s="9"/>
      <c r="M48" s="75" t="s">
        <v>81</v>
      </c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5"/>
      <c r="AO48" s="75"/>
      <c r="AP48" s="75"/>
      <c r="AQ48" s="75"/>
      <c r="AR48" s="75"/>
      <c r="AS48" s="75"/>
      <c r="AT48" s="75"/>
      <c r="AU48" s="75"/>
      <c r="AV48" s="75"/>
      <c r="AW48" s="75"/>
      <c r="AX48" s="75"/>
      <c r="AY48" s="64" t="s">
        <v>95</v>
      </c>
      <c r="AZ48" s="65"/>
      <c r="BA48" s="65"/>
      <c r="BB48" s="65"/>
      <c r="BC48" s="65"/>
      <c r="BD48" s="65"/>
      <c r="BE48" s="66"/>
      <c r="BF48" s="76">
        <v>47</v>
      </c>
      <c r="BG48" s="77"/>
      <c r="BH48" s="77"/>
      <c r="BI48" s="77"/>
      <c r="BJ48" s="77"/>
      <c r="BK48" s="77"/>
      <c r="BL48" s="77"/>
      <c r="BM48" s="77"/>
      <c r="BN48" s="77"/>
      <c r="BO48" s="77"/>
      <c r="BP48" s="77"/>
      <c r="BQ48" s="77"/>
      <c r="BR48" s="77"/>
      <c r="BS48" s="77"/>
      <c r="BT48" s="78"/>
      <c r="BU48" s="76">
        <v>4</v>
      </c>
      <c r="BV48" s="77"/>
      <c r="BW48" s="77"/>
      <c r="BX48" s="77"/>
      <c r="BY48" s="77"/>
      <c r="BZ48" s="77"/>
      <c r="CA48" s="77"/>
      <c r="CB48" s="77"/>
      <c r="CC48" s="77"/>
      <c r="CD48" s="77"/>
      <c r="CE48" s="77"/>
      <c r="CF48" s="77"/>
      <c r="CG48" s="77"/>
      <c r="CH48" s="77"/>
      <c r="CI48" s="78"/>
      <c r="CJ48" s="76">
        <v>75</v>
      </c>
      <c r="CK48" s="77"/>
      <c r="CL48" s="77"/>
      <c r="CM48" s="77"/>
      <c r="CN48" s="77"/>
      <c r="CO48" s="77"/>
      <c r="CP48" s="77"/>
      <c r="CQ48" s="77"/>
      <c r="CR48" s="77"/>
      <c r="CS48" s="77"/>
      <c r="CT48" s="77"/>
      <c r="CU48" s="77"/>
      <c r="CV48" s="77"/>
      <c r="CW48" s="77"/>
      <c r="CX48" s="78"/>
    </row>
    <row r="49" spans="1:102" s="4" customFormat="1" ht="11.25" customHeight="1">
      <c r="A49" s="158"/>
      <c r="B49" s="159"/>
      <c r="C49" s="159"/>
      <c r="D49" s="159"/>
      <c r="E49" s="159"/>
      <c r="F49" s="159"/>
      <c r="G49" s="159"/>
      <c r="H49" s="159"/>
      <c r="I49" s="159"/>
      <c r="J49" s="209"/>
      <c r="K49" s="10"/>
      <c r="L49" s="10"/>
      <c r="M49" s="43" t="s">
        <v>93</v>
      </c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67"/>
      <c r="AZ49" s="68"/>
      <c r="BA49" s="68"/>
      <c r="BB49" s="68"/>
      <c r="BC49" s="68"/>
      <c r="BD49" s="68"/>
      <c r="BE49" s="69"/>
      <c r="BF49" s="52"/>
      <c r="BG49" s="53"/>
      <c r="BH49" s="53"/>
      <c r="BI49" s="53"/>
      <c r="BJ49" s="53"/>
      <c r="BK49" s="53"/>
      <c r="BL49" s="53"/>
      <c r="BM49" s="53"/>
      <c r="BN49" s="53"/>
      <c r="BO49" s="53"/>
      <c r="BP49" s="53"/>
      <c r="BQ49" s="53"/>
      <c r="BR49" s="53"/>
      <c r="BS49" s="53"/>
      <c r="BT49" s="54"/>
      <c r="BU49" s="52"/>
      <c r="BV49" s="53"/>
      <c r="BW49" s="53"/>
      <c r="BX49" s="53"/>
      <c r="BY49" s="53"/>
      <c r="BZ49" s="53"/>
      <c r="CA49" s="53"/>
      <c r="CB49" s="53"/>
      <c r="CC49" s="53"/>
      <c r="CD49" s="53"/>
      <c r="CE49" s="53"/>
      <c r="CF49" s="53"/>
      <c r="CG49" s="53"/>
      <c r="CH49" s="53"/>
      <c r="CI49" s="54"/>
      <c r="CJ49" s="52"/>
      <c r="CK49" s="53"/>
      <c r="CL49" s="53"/>
      <c r="CM49" s="53"/>
      <c r="CN49" s="53"/>
      <c r="CO49" s="53"/>
      <c r="CP49" s="53"/>
      <c r="CQ49" s="53"/>
      <c r="CR49" s="53"/>
      <c r="CS49" s="53"/>
      <c r="CT49" s="53"/>
      <c r="CU49" s="53"/>
      <c r="CV49" s="53"/>
      <c r="CW49" s="53"/>
      <c r="CX49" s="54"/>
    </row>
    <row r="50" spans="1:102" s="4" customFormat="1" ht="12" customHeight="1">
      <c r="A50" s="32" t="s">
        <v>80</v>
      </c>
      <c r="B50" s="33"/>
      <c r="C50" s="33"/>
      <c r="D50" s="33"/>
      <c r="E50" s="33"/>
      <c r="F50" s="33"/>
      <c r="G50" s="33"/>
      <c r="H50" s="33"/>
      <c r="I50" s="33"/>
      <c r="J50" s="210"/>
      <c r="K50" s="15"/>
      <c r="L50" s="15"/>
      <c r="M50" s="45" t="s">
        <v>94</v>
      </c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6" t="s">
        <v>96</v>
      </c>
      <c r="AZ50" s="47"/>
      <c r="BA50" s="47"/>
      <c r="BB50" s="47"/>
      <c r="BC50" s="47"/>
      <c r="BD50" s="47"/>
      <c r="BE50" s="48"/>
      <c r="BF50" s="40">
        <v>5952</v>
      </c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2"/>
      <c r="BU50" s="40">
        <v>25900</v>
      </c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2"/>
      <c r="CJ50" s="40">
        <v>5212</v>
      </c>
      <c r="CK50" s="41"/>
      <c r="CL50" s="41"/>
      <c r="CM50" s="41"/>
      <c r="CN50" s="41"/>
      <c r="CO50" s="41"/>
      <c r="CP50" s="41"/>
      <c r="CQ50" s="41"/>
      <c r="CR50" s="41"/>
      <c r="CS50" s="41"/>
      <c r="CT50" s="41"/>
      <c r="CU50" s="41"/>
      <c r="CV50" s="41"/>
      <c r="CW50" s="41"/>
      <c r="CX50" s="42"/>
    </row>
    <row r="51" spans="1:102" s="4" customFormat="1" ht="12">
      <c r="A51" s="211" t="s">
        <v>80</v>
      </c>
      <c r="B51" s="212"/>
      <c r="C51" s="212"/>
      <c r="D51" s="212"/>
      <c r="E51" s="212"/>
      <c r="F51" s="212"/>
      <c r="G51" s="212"/>
      <c r="H51" s="212"/>
      <c r="I51" s="212"/>
      <c r="J51" s="213"/>
      <c r="K51" s="9"/>
      <c r="L51" s="9"/>
      <c r="M51" s="194" t="s">
        <v>124</v>
      </c>
      <c r="N51" s="194"/>
      <c r="O51" s="194"/>
      <c r="P51" s="194"/>
      <c r="Q51" s="194"/>
      <c r="R51" s="194"/>
      <c r="S51" s="194"/>
      <c r="T51" s="194"/>
      <c r="U51" s="194"/>
      <c r="V51" s="194"/>
      <c r="W51" s="194"/>
      <c r="X51" s="194"/>
      <c r="Y51" s="194"/>
      <c r="Z51" s="194"/>
      <c r="AA51" s="194"/>
      <c r="AB51" s="194"/>
      <c r="AC51" s="194"/>
      <c r="AD51" s="194"/>
      <c r="AE51" s="194"/>
      <c r="AF51" s="194"/>
      <c r="AG51" s="194"/>
      <c r="AH51" s="194"/>
      <c r="AI51" s="194"/>
      <c r="AJ51" s="194"/>
      <c r="AK51" s="194"/>
      <c r="AL51" s="194"/>
      <c r="AM51" s="194"/>
      <c r="AN51" s="194"/>
      <c r="AO51" s="194"/>
      <c r="AP51" s="194"/>
      <c r="AQ51" s="194"/>
      <c r="AR51" s="194"/>
      <c r="AS51" s="194"/>
      <c r="AT51" s="194"/>
      <c r="AU51" s="194"/>
      <c r="AV51" s="194"/>
      <c r="AW51" s="194"/>
      <c r="AX51" s="194"/>
      <c r="AY51" s="180" t="s">
        <v>97</v>
      </c>
      <c r="AZ51" s="181"/>
      <c r="BA51" s="181"/>
      <c r="BB51" s="181"/>
      <c r="BC51" s="181"/>
      <c r="BD51" s="181"/>
      <c r="BE51" s="182"/>
      <c r="BF51" s="76">
        <v>47</v>
      </c>
      <c r="BG51" s="77"/>
      <c r="BH51" s="77"/>
      <c r="BI51" s="77"/>
      <c r="BJ51" s="77"/>
      <c r="BK51" s="77"/>
      <c r="BL51" s="77"/>
      <c r="BM51" s="77"/>
      <c r="BN51" s="77"/>
      <c r="BO51" s="77"/>
      <c r="BP51" s="77"/>
      <c r="BQ51" s="77"/>
      <c r="BR51" s="77"/>
      <c r="BS51" s="77"/>
      <c r="BT51" s="78"/>
      <c r="BU51" s="76">
        <v>23</v>
      </c>
      <c r="BV51" s="77"/>
      <c r="BW51" s="77"/>
      <c r="BX51" s="77"/>
      <c r="BY51" s="77"/>
      <c r="BZ51" s="77"/>
      <c r="CA51" s="77"/>
      <c r="CB51" s="77"/>
      <c r="CC51" s="77"/>
      <c r="CD51" s="77"/>
      <c r="CE51" s="77"/>
      <c r="CF51" s="77"/>
      <c r="CG51" s="77"/>
      <c r="CH51" s="77"/>
      <c r="CI51" s="78"/>
      <c r="CJ51" s="76">
        <v>74</v>
      </c>
      <c r="CK51" s="77"/>
      <c r="CL51" s="77"/>
      <c r="CM51" s="77"/>
      <c r="CN51" s="77"/>
      <c r="CO51" s="77"/>
      <c r="CP51" s="77"/>
      <c r="CQ51" s="77"/>
      <c r="CR51" s="77"/>
      <c r="CS51" s="77"/>
      <c r="CT51" s="77"/>
      <c r="CU51" s="77"/>
      <c r="CV51" s="77"/>
      <c r="CW51" s="77"/>
      <c r="CX51" s="78"/>
    </row>
    <row r="52" spans="1:102" s="13" customFormat="1" ht="15" customHeight="1" thickBot="1">
      <c r="A52" s="217" t="s">
        <v>167</v>
      </c>
      <c r="B52" s="218"/>
      <c r="C52" s="218"/>
      <c r="D52" s="218"/>
      <c r="E52" s="218"/>
      <c r="F52" s="218"/>
      <c r="G52" s="218"/>
      <c r="H52" s="218"/>
      <c r="I52" s="218"/>
      <c r="J52" s="219"/>
      <c r="K52" s="26"/>
      <c r="L52" s="195" t="s">
        <v>128</v>
      </c>
      <c r="M52" s="195"/>
      <c r="N52" s="195"/>
      <c r="O52" s="195"/>
      <c r="P52" s="195"/>
      <c r="Q52" s="195"/>
      <c r="R52" s="195"/>
      <c r="S52" s="195"/>
      <c r="T52" s="195"/>
      <c r="U52" s="195"/>
      <c r="V52" s="195"/>
      <c r="W52" s="195"/>
      <c r="X52" s="195"/>
      <c r="Y52" s="195"/>
      <c r="Z52" s="195"/>
      <c r="AA52" s="195"/>
      <c r="AB52" s="195"/>
      <c r="AC52" s="195"/>
      <c r="AD52" s="195"/>
      <c r="AE52" s="195"/>
      <c r="AF52" s="195"/>
      <c r="AG52" s="195"/>
      <c r="AH52" s="195"/>
      <c r="AI52" s="195"/>
      <c r="AJ52" s="195"/>
      <c r="AK52" s="195"/>
      <c r="AL52" s="195"/>
      <c r="AM52" s="195"/>
      <c r="AN52" s="195"/>
      <c r="AO52" s="195"/>
      <c r="AP52" s="195"/>
      <c r="AQ52" s="195"/>
      <c r="AR52" s="195"/>
      <c r="AS52" s="195"/>
      <c r="AT52" s="195"/>
      <c r="AU52" s="195"/>
      <c r="AV52" s="195"/>
      <c r="AW52" s="195"/>
      <c r="AX52" s="195"/>
      <c r="AY52" s="196" t="s">
        <v>129</v>
      </c>
      <c r="AZ52" s="111"/>
      <c r="BA52" s="111"/>
      <c r="BB52" s="111"/>
      <c r="BC52" s="111"/>
      <c r="BD52" s="111"/>
      <c r="BE52" s="112"/>
      <c r="BF52" s="76">
        <v>0</v>
      </c>
      <c r="BG52" s="77"/>
      <c r="BH52" s="77"/>
      <c r="BI52" s="77"/>
      <c r="BJ52" s="77"/>
      <c r="BK52" s="77"/>
      <c r="BL52" s="77"/>
      <c r="BM52" s="77"/>
      <c r="BN52" s="77"/>
      <c r="BO52" s="77"/>
      <c r="BP52" s="77"/>
      <c r="BQ52" s="77"/>
      <c r="BR52" s="77"/>
      <c r="BS52" s="77"/>
      <c r="BT52" s="78"/>
      <c r="BU52" s="76">
        <v>0</v>
      </c>
      <c r="BV52" s="77"/>
      <c r="BW52" s="77"/>
      <c r="BX52" s="77"/>
      <c r="BY52" s="77"/>
      <c r="BZ52" s="77"/>
      <c r="CA52" s="77"/>
      <c r="CB52" s="77"/>
      <c r="CC52" s="77"/>
      <c r="CD52" s="77"/>
      <c r="CE52" s="77"/>
      <c r="CF52" s="77"/>
      <c r="CG52" s="77"/>
      <c r="CH52" s="77"/>
      <c r="CI52" s="78"/>
      <c r="CJ52" s="76">
        <v>82</v>
      </c>
      <c r="CK52" s="77"/>
      <c r="CL52" s="77"/>
      <c r="CM52" s="77"/>
      <c r="CN52" s="77"/>
      <c r="CO52" s="77"/>
      <c r="CP52" s="77"/>
      <c r="CQ52" s="77"/>
      <c r="CR52" s="77"/>
      <c r="CS52" s="77"/>
      <c r="CT52" s="77"/>
      <c r="CU52" s="77"/>
      <c r="CV52" s="77"/>
      <c r="CW52" s="77"/>
      <c r="CX52" s="78"/>
    </row>
    <row r="53" spans="1:102" s="13" customFormat="1" ht="15" customHeight="1" thickBot="1">
      <c r="A53" s="220" t="s">
        <v>80</v>
      </c>
      <c r="B53" s="221"/>
      <c r="C53" s="221"/>
      <c r="D53" s="221"/>
      <c r="E53" s="221"/>
      <c r="F53" s="221"/>
      <c r="G53" s="221"/>
      <c r="H53" s="221"/>
      <c r="I53" s="221"/>
      <c r="J53" s="222"/>
      <c r="K53" s="24"/>
      <c r="L53" s="185" t="s">
        <v>28</v>
      </c>
      <c r="M53" s="185"/>
      <c r="N53" s="185"/>
      <c r="O53" s="185"/>
      <c r="P53" s="185"/>
      <c r="Q53" s="185"/>
      <c r="R53" s="185"/>
      <c r="S53" s="185"/>
      <c r="T53" s="185"/>
      <c r="U53" s="185"/>
      <c r="V53" s="185"/>
      <c r="W53" s="185"/>
      <c r="X53" s="185"/>
      <c r="Y53" s="185"/>
      <c r="Z53" s="185"/>
      <c r="AA53" s="185"/>
      <c r="AB53" s="185"/>
      <c r="AC53" s="185"/>
      <c r="AD53" s="185"/>
      <c r="AE53" s="185"/>
      <c r="AF53" s="185"/>
      <c r="AG53" s="185"/>
      <c r="AH53" s="185"/>
      <c r="AI53" s="185"/>
      <c r="AJ53" s="185"/>
      <c r="AK53" s="185"/>
      <c r="AL53" s="185"/>
      <c r="AM53" s="185"/>
      <c r="AN53" s="185"/>
      <c r="AO53" s="185"/>
      <c r="AP53" s="185"/>
      <c r="AQ53" s="185"/>
      <c r="AR53" s="185"/>
      <c r="AS53" s="185"/>
      <c r="AT53" s="185"/>
      <c r="AU53" s="185"/>
      <c r="AV53" s="185"/>
      <c r="AW53" s="185"/>
      <c r="AX53" s="185"/>
      <c r="AY53" s="128" t="s">
        <v>54</v>
      </c>
      <c r="AZ53" s="129"/>
      <c r="BA53" s="129"/>
      <c r="BB53" s="129"/>
      <c r="BC53" s="129"/>
      <c r="BD53" s="129"/>
      <c r="BE53" s="130"/>
      <c r="BF53" s="124">
        <f>BF47+BF31+BF26+BF30+BF52+BF44</f>
        <v>419243</v>
      </c>
      <c r="BG53" s="125"/>
      <c r="BH53" s="125"/>
      <c r="BI53" s="125"/>
      <c r="BJ53" s="125"/>
      <c r="BK53" s="125"/>
      <c r="BL53" s="125"/>
      <c r="BM53" s="125"/>
      <c r="BN53" s="125"/>
      <c r="BO53" s="125"/>
      <c r="BP53" s="125"/>
      <c r="BQ53" s="125"/>
      <c r="BR53" s="125"/>
      <c r="BS53" s="125"/>
      <c r="BT53" s="126"/>
      <c r="BU53" s="124">
        <f>BU47+BU31+BU26+BU30+BU52+BU44</f>
        <v>457345</v>
      </c>
      <c r="BV53" s="125"/>
      <c r="BW53" s="125"/>
      <c r="BX53" s="125"/>
      <c r="BY53" s="125"/>
      <c r="BZ53" s="125"/>
      <c r="CA53" s="125"/>
      <c r="CB53" s="125"/>
      <c r="CC53" s="125"/>
      <c r="CD53" s="125"/>
      <c r="CE53" s="125"/>
      <c r="CF53" s="125"/>
      <c r="CG53" s="125"/>
      <c r="CH53" s="125"/>
      <c r="CI53" s="126"/>
      <c r="CJ53" s="124">
        <f>CJ47+CJ31+CJ26+CJ30+CJ52+CJ44</f>
        <v>428503</v>
      </c>
      <c r="CK53" s="125"/>
      <c r="CL53" s="125"/>
      <c r="CM53" s="125"/>
      <c r="CN53" s="125"/>
      <c r="CO53" s="125"/>
      <c r="CP53" s="125"/>
      <c r="CQ53" s="125"/>
      <c r="CR53" s="125"/>
      <c r="CS53" s="125"/>
      <c r="CT53" s="125"/>
      <c r="CU53" s="125"/>
      <c r="CV53" s="125"/>
      <c r="CW53" s="125"/>
      <c r="CX53" s="126"/>
    </row>
    <row r="54" spans="1:102" s="4" customFormat="1" ht="15" customHeight="1" thickBot="1">
      <c r="A54" s="223" t="s">
        <v>80</v>
      </c>
      <c r="B54" s="224"/>
      <c r="C54" s="224"/>
      <c r="D54" s="224"/>
      <c r="E54" s="224"/>
      <c r="F54" s="224"/>
      <c r="G54" s="224"/>
      <c r="H54" s="224"/>
      <c r="I54" s="224"/>
      <c r="J54" s="225"/>
      <c r="K54" s="25"/>
      <c r="L54" s="165" t="s">
        <v>29</v>
      </c>
      <c r="M54" s="165"/>
      <c r="N54" s="165"/>
      <c r="O54" s="165"/>
      <c r="P54" s="165"/>
      <c r="Q54" s="165"/>
      <c r="R54" s="165"/>
      <c r="S54" s="165"/>
      <c r="T54" s="165"/>
      <c r="U54" s="165"/>
      <c r="V54" s="165"/>
      <c r="W54" s="165"/>
      <c r="X54" s="165"/>
      <c r="Y54" s="165"/>
      <c r="Z54" s="165"/>
      <c r="AA54" s="165"/>
      <c r="AB54" s="165"/>
      <c r="AC54" s="165"/>
      <c r="AD54" s="165"/>
      <c r="AE54" s="165"/>
      <c r="AF54" s="165"/>
      <c r="AG54" s="165"/>
      <c r="AH54" s="165"/>
      <c r="AI54" s="165"/>
      <c r="AJ54" s="165"/>
      <c r="AK54" s="165"/>
      <c r="AL54" s="165"/>
      <c r="AM54" s="165"/>
      <c r="AN54" s="165"/>
      <c r="AO54" s="165"/>
      <c r="AP54" s="165"/>
      <c r="AQ54" s="165"/>
      <c r="AR54" s="165"/>
      <c r="AS54" s="165"/>
      <c r="AT54" s="165"/>
      <c r="AU54" s="165"/>
      <c r="AV54" s="165"/>
      <c r="AW54" s="165"/>
      <c r="AX54" s="165"/>
      <c r="AY54" s="128" t="s">
        <v>55</v>
      </c>
      <c r="AZ54" s="129"/>
      <c r="BA54" s="129"/>
      <c r="BB54" s="129"/>
      <c r="BC54" s="129"/>
      <c r="BD54" s="129"/>
      <c r="BE54" s="130"/>
      <c r="BF54" s="131">
        <f>BF53+BF25</f>
        <v>435851</v>
      </c>
      <c r="BG54" s="132"/>
      <c r="BH54" s="132"/>
      <c r="BI54" s="132"/>
      <c r="BJ54" s="132"/>
      <c r="BK54" s="132"/>
      <c r="BL54" s="132"/>
      <c r="BM54" s="132"/>
      <c r="BN54" s="132"/>
      <c r="BO54" s="132"/>
      <c r="BP54" s="132"/>
      <c r="BQ54" s="132"/>
      <c r="BR54" s="132"/>
      <c r="BS54" s="132"/>
      <c r="BT54" s="133"/>
      <c r="BU54" s="131">
        <f>BU53+BU25</f>
        <v>471510</v>
      </c>
      <c r="BV54" s="132"/>
      <c r="BW54" s="132"/>
      <c r="BX54" s="132"/>
      <c r="BY54" s="132"/>
      <c r="BZ54" s="132"/>
      <c r="CA54" s="132"/>
      <c r="CB54" s="132"/>
      <c r="CC54" s="132"/>
      <c r="CD54" s="132"/>
      <c r="CE54" s="132"/>
      <c r="CF54" s="132"/>
      <c r="CG54" s="132"/>
      <c r="CH54" s="132"/>
      <c r="CI54" s="133"/>
      <c r="CJ54" s="131">
        <f>CJ53+CJ25</f>
        <v>441920</v>
      </c>
      <c r="CK54" s="132"/>
      <c r="CL54" s="132"/>
      <c r="CM54" s="132"/>
      <c r="CN54" s="132"/>
      <c r="CO54" s="132"/>
      <c r="CP54" s="132"/>
      <c r="CQ54" s="132"/>
      <c r="CR54" s="132"/>
      <c r="CS54" s="132"/>
      <c r="CT54" s="132"/>
      <c r="CU54" s="132"/>
      <c r="CV54" s="132"/>
      <c r="CW54" s="132"/>
      <c r="CX54" s="133"/>
    </row>
    <row r="55" spans="1:102" s="4" customFormat="1" ht="19.5" customHeight="1">
      <c r="A55" s="197" t="s">
        <v>79</v>
      </c>
      <c r="B55" s="198"/>
      <c r="C55" s="198"/>
      <c r="D55" s="198"/>
      <c r="E55" s="198"/>
      <c r="F55" s="198"/>
      <c r="G55" s="198"/>
      <c r="H55" s="198"/>
      <c r="I55" s="198"/>
      <c r="J55" s="199"/>
      <c r="K55" s="97" t="s">
        <v>78</v>
      </c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7"/>
      <c r="AP55" s="97"/>
      <c r="AQ55" s="97"/>
      <c r="AR55" s="97"/>
      <c r="AS55" s="97"/>
      <c r="AT55" s="97"/>
      <c r="AU55" s="97"/>
      <c r="AV55" s="97"/>
      <c r="AW55" s="97"/>
      <c r="AX55" s="97"/>
      <c r="AY55" s="168" t="s">
        <v>45</v>
      </c>
      <c r="AZ55" s="97"/>
      <c r="BA55" s="97"/>
      <c r="BB55" s="97"/>
      <c r="BC55" s="97"/>
      <c r="BD55" s="97"/>
      <c r="BE55" s="169"/>
      <c r="BF55" s="59" t="str">
        <f>BF14</f>
        <v>На 31 декабря</v>
      </c>
      <c r="BG55" s="60"/>
      <c r="BH55" s="60"/>
      <c r="BI55" s="60"/>
      <c r="BJ55" s="60"/>
      <c r="BK55" s="60"/>
      <c r="BL55" s="60"/>
      <c r="BM55" s="60"/>
      <c r="BN55" s="60"/>
      <c r="BO55" s="60"/>
      <c r="BP55" s="60"/>
      <c r="BQ55" s="60"/>
      <c r="BR55" s="60"/>
      <c r="BS55" s="60"/>
      <c r="BT55" s="61"/>
      <c r="BU55" s="59" t="s">
        <v>17</v>
      </c>
      <c r="BV55" s="60"/>
      <c r="BW55" s="60"/>
      <c r="BX55" s="60"/>
      <c r="BY55" s="60"/>
      <c r="BZ55" s="60"/>
      <c r="CA55" s="60"/>
      <c r="CB55" s="60"/>
      <c r="CC55" s="60"/>
      <c r="CD55" s="60"/>
      <c r="CE55" s="60"/>
      <c r="CF55" s="60"/>
      <c r="CG55" s="60"/>
      <c r="CH55" s="60"/>
      <c r="CI55" s="61"/>
      <c r="CJ55" s="59" t="s">
        <v>17</v>
      </c>
      <c r="CK55" s="60"/>
      <c r="CL55" s="60"/>
      <c r="CM55" s="60"/>
      <c r="CN55" s="60"/>
      <c r="CO55" s="60"/>
      <c r="CP55" s="60"/>
      <c r="CQ55" s="60"/>
      <c r="CR55" s="60"/>
      <c r="CS55" s="60"/>
      <c r="CT55" s="60"/>
      <c r="CU55" s="60"/>
      <c r="CV55" s="60"/>
      <c r="CW55" s="60"/>
      <c r="CX55" s="61"/>
    </row>
    <row r="56" spans="1:102" s="4" customFormat="1" ht="12">
      <c r="A56" s="200"/>
      <c r="B56" s="201"/>
      <c r="C56" s="201"/>
      <c r="D56" s="201"/>
      <c r="E56" s="201"/>
      <c r="F56" s="201"/>
      <c r="G56" s="201"/>
      <c r="H56" s="201"/>
      <c r="I56" s="201"/>
      <c r="J56" s="202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8"/>
      <c r="Z56" s="98"/>
      <c r="AA56" s="98"/>
      <c r="AB56" s="98"/>
      <c r="AC56" s="98"/>
      <c r="AD56" s="98"/>
      <c r="AE56" s="98"/>
      <c r="AF56" s="98"/>
      <c r="AG56" s="98"/>
      <c r="AH56" s="98"/>
      <c r="AI56" s="98"/>
      <c r="AJ56" s="98"/>
      <c r="AK56" s="98"/>
      <c r="AL56" s="98"/>
      <c r="AM56" s="98"/>
      <c r="AN56" s="98"/>
      <c r="AO56" s="98"/>
      <c r="AP56" s="98"/>
      <c r="AQ56" s="98"/>
      <c r="AR56" s="98"/>
      <c r="AS56" s="98"/>
      <c r="AT56" s="98"/>
      <c r="AU56" s="98"/>
      <c r="AV56" s="98"/>
      <c r="AW56" s="98"/>
      <c r="AX56" s="98"/>
      <c r="AY56" s="170"/>
      <c r="AZ56" s="98"/>
      <c r="BA56" s="98"/>
      <c r="BB56" s="98"/>
      <c r="BC56" s="98"/>
      <c r="BD56" s="98"/>
      <c r="BE56" s="171"/>
      <c r="BF56" s="62">
        <v>20</v>
      </c>
      <c r="BG56" s="63"/>
      <c r="BH56" s="63"/>
      <c r="BI56" s="63"/>
      <c r="BJ56" s="63"/>
      <c r="BK56" s="63"/>
      <c r="BL56" s="167" t="s">
        <v>155</v>
      </c>
      <c r="BM56" s="167"/>
      <c r="BN56" s="167"/>
      <c r="BO56" s="167"/>
      <c r="BP56" s="10" t="s">
        <v>16</v>
      </c>
      <c r="BQ56" s="10"/>
      <c r="BR56" s="10"/>
      <c r="BS56" s="10"/>
      <c r="BT56" s="18"/>
      <c r="BU56" s="21"/>
      <c r="BV56" s="10"/>
      <c r="BW56" s="63">
        <v>20</v>
      </c>
      <c r="BX56" s="63"/>
      <c r="BY56" s="63"/>
      <c r="BZ56" s="63"/>
      <c r="CA56" s="106" t="s">
        <v>149</v>
      </c>
      <c r="CB56" s="106"/>
      <c r="CC56" s="106"/>
      <c r="CD56" s="106"/>
      <c r="CE56" s="10" t="s">
        <v>16</v>
      </c>
      <c r="CF56" s="10"/>
      <c r="CG56" s="10"/>
      <c r="CH56" s="10"/>
      <c r="CI56" s="18"/>
      <c r="CJ56" s="21"/>
      <c r="CK56" s="10"/>
      <c r="CL56" s="63">
        <v>20</v>
      </c>
      <c r="CM56" s="63"/>
      <c r="CN56" s="63"/>
      <c r="CO56" s="63"/>
      <c r="CP56" s="106" t="s">
        <v>70</v>
      </c>
      <c r="CQ56" s="106"/>
      <c r="CR56" s="106"/>
      <c r="CS56" s="106"/>
      <c r="CT56" s="10" t="s">
        <v>16</v>
      </c>
      <c r="CU56" s="10"/>
      <c r="CV56" s="10"/>
      <c r="CW56" s="10"/>
      <c r="CX56" s="18"/>
    </row>
    <row r="57" spans="1:102" s="4" customFormat="1" ht="7.5" customHeight="1" thickBot="1">
      <c r="A57" s="203"/>
      <c r="B57" s="204"/>
      <c r="C57" s="204"/>
      <c r="D57" s="204"/>
      <c r="E57" s="204"/>
      <c r="F57" s="204"/>
      <c r="G57" s="204"/>
      <c r="H57" s="204"/>
      <c r="I57" s="204"/>
      <c r="J57" s="205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  <c r="AB57" s="99"/>
      <c r="AC57" s="99"/>
      <c r="AD57" s="99"/>
      <c r="AE57" s="99"/>
      <c r="AF57" s="99"/>
      <c r="AG57" s="99"/>
      <c r="AH57" s="99"/>
      <c r="AI57" s="99"/>
      <c r="AJ57" s="99"/>
      <c r="AK57" s="99"/>
      <c r="AL57" s="99"/>
      <c r="AM57" s="99"/>
      <c r="AN57" s="99"/>
      <c r="AO57" s="99"/>
      <c r="AP57" s="99"/>
      <c r="AQ57" s="99"/>
      <c r="AR57" s="99"/>
      <c r="AS57" s="99"/>
      <c r="AT57" s="99"/>
      <c r="AU57" s="99"/>
      <c r="AV57" s="99"/>
      <c r="AW57" s="99"/>
      <c r="AX57" s="99"/>
      <c r="AY57" s="172"/>
      <c r="AZ57" s="99"/>
      <c r="BA57" s="99"/>
      <c r="BB57" s="99"/>
      <c r="BC57" s="99"/>
      <c r="BD57" s="99"/>
      <c r="BE57" s="173"/>
      <c r="BF57" s="113"/>
      <c r="BG57" s="114"/>
      <c r="BH57" s="114"/>
      <c r="BI57" s="114"/>
      <c r="BJ57" s="114"/>
      <c r="BK57" s="114"/>
      <c r="BL57" s="114"/>
      <c r="BM57" s="114"/>
      <c r="BN57" s="114"/>
      <c r="BO57" s="114"/>
      <c r="BP57" s="114"/>
      <c r="BQ57" s="114"/>
      <c r="BR57" s="114"/>
      <c r="BS57" s="114"/>
      <c r="BT57" s="115"/>
      <c r="BU57" s="113"/>
      <c r="BV57" s="114"/>
      <c r="BW57" s="114"/>
      <c r="BX57" s="114"/>
      <c r="BY57" s="114"/>
      <c r="BZ57" s="114"/>
      <c r="CA57" s="114"/>
      <c r="CB57" s="114"/>
      <c r="CC57" s="114"/>
      <c r="CD57" s="114"/>
      <c r="CE57" s="114"/>
      <c r="CF57" s="114"/>
      <c r="CG57" s="114"/>
      <c r="CH57" s="114"/>
      <c r="CI57" s="115"/>
      <c r="CJ57" s="113"/>
      <c r="CK57" s="114"/>
      <c r="CL57" s="114"/>
      <c r="CM57" s="114"/>
      <c r="CN57" s="114"/>
      <c r="CO57" s="114"/>
      <c r="CP57" s="114"/>
      <c r="CQ57" s="114"/>
      <c r="CR57" s="114"/>
      <c r="CS57" s="114"/>
      <c r="CT57" s="114"/>
      <c r="CU57" s="114"/>
      <c r="CV57" s="114"/>
      <c r="CW57" s="114"/>
      <c r="CX57" s="115"/>
    </row>
    <row r="58" spans="1:102" s="4" customFormat="1" ht="12">
      <c r="A58" s="206" t="s">
        <v>168</v>
      </c>
      <c r="B58" s="207"/>
      <c r="C58" s="207"/>
      <c r="D58" s="207"/>
      <c r="E58" s="207"/>
      <c r="F58" s="207"/>
      <c r="G58" s="207"/>
      <c r="H58" s="207"/>
      <c r="I58" s="207"/>
      <c r="J58" s="208"/>
      <c r="K58" s="58" t="s">
        <v>30</v>
      </c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58"/>
      <c r="AH58" s="58"/>
      <c r="AI58" s="58"/>
      <c r="AJ58" s="58"/>
      <c r="AK58" s="58"/>
      <c r="AL58" s="58"/>
      <c r="AM58" s="58"/>
      <c r="AN58" s="58"/>
      <c r="AO58" s="58"/>
      <c r="AP58" s="58"/>
      <c r="AQ58" s="58"/>
      <c r="AR58" s="58"/>
      <c r="AS58" s="58"/>
      <c r="AT58" s="58"/>
      <c r="AU58" s="58"/>
      <c r="AV58" s="58"/>
      <c r="AW58" s="58"/>
      <c r="AX58" s="58"/>
      <c r="AY58" s="70" t="s">
        <v>56</v>
      </c>
      <c r="AZ58" s="71"/>
      <c r="BA58" s="71"/>
      <c r="BB58" s="71"/>
      <c r="BC58" s="71"/>
      <c r="BD58" s="71"/>
      <c r="BE58" s="72"/>
      <c r="BF58" s="118">
        <v>3000</v>
      </c>
      <c r="BG58" s="119"/>
      <c r="BH58" s="119"/>
      <c r="BI58" s="119"/>
      <c r="BJ58" s="119"/>
      <c r="BK58" s="119"/>
      <c r="BL58" s="119"/>
      <c r="BM58" s="119"/>
      <c r="BN58" s="119"/>
      <c r="BO58" s="119"/>
      <c r="BP58" s="119"/>
      <c r="BQ58" s="119"/>
      <c r="BR58" s="119"/>
      <c r="BS58" s="119"/>
      <c r="BT58" s="120"/>
      <c r="BU58" s="118">
        <v>3000</v>
      </c>
      <c r="BV58" s="119"/>
      <c r="BW58" s="119"/>
      <c r="BX58" s="119"/>
      <c r="BY58" s="119"/>
      <c r="BZ58" s="119"/>
      <c r="CA58" s="119"/>
      <c r="CB58" s="119"/>
      <c r="CC58" s="119"/>
      <c r="CD58" s="119"/>
      <c r="CE58" s="119"/>
      <c r="CF58" s="119"/>
      <c r="CG58" s="119"/>
      <c r="CH58" s="119"/>
      <c r="CI58" s="120"/>
      <c r="CJ58" s="118">
        <v>3000</v>
      </c>
      <c r="CK58" s="119"/>
      <c r="CL58" s="119"/>
      <c r="CM58" s="119"/>
      <c r="CN58" s="119"/>
      <c r="CO58" s="119"/>
      <c r="CP58" s="119"/>
      <c r="CQ58" s="119"/>
      <c r="CR58" s="119"/>
      <c r="CS58" s="119"/>
      <c r="CT58" s="119"/>
      <c r="CU58" s="119"/>
      <c r="CV58" s="119"/>
      <c r="CW58" s="119"/>
      <c r="CX58" s="120"/>
    </row>
    <row r="59" spans="1:102" s="4" customFormat="1" ht="18" customHeight="1">
      <c r="A59" s="206"/>
      <c r="B59" s="207"/>
      <c r="C59" s="207"/>
      <c r="D59" s="207"/>
      <c r="E59" s="207"/>
      <c r="F59" s="207"/>
      <c r="G59" s="207"/>
      <c r="H59" s="207"/>
      <c r="I59" s="207"/>
      <c r="J59" s="208"/>
      <c r="K59" s="58" t="s">
        <v>127</v>
      </c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  <c r="AH59" s="58"/>
      <c r="AI59" s="58"/>
      <c r="AJ59" s="58"/>
      <c r="AK59" s="58"/>
      <c r="AL59" s="58"/>
      <c r="AM59" s="58"/>
      <c r="AN59" s="58"/>
      <c r="AO59" s="58"/>
      <c r="AP59" s="58"/>
      <c r="AQ59" s="58"/>
      <c r="AR59" s="58"/>
      <c r="AS59" s="58"/>
      <c r="AT59" s="58"/>
      <c r="AU59" s="58"/>
      <c r="AV59" s="58"/>
      <c r="AW59" s="58"/>
      <c r="AX59" s="58"/>
      <c r="AY59" s="70"/>
      <c r="AZ59" s="71"/>
      <c r="BA59" s="71"/>
      <c r="BB59" s="71"/>
      <c r="BC59" s="71"/>
      <c r="BD59" s="71"/>
      <c r="BE59" s="72"/>
      <c r="BF59" s="121"/>
      <c r="BG59" s="122"/>
      <c r="BH59" s="122"/>
      <c r="BI59" s="122"/>
      <c r="BJ59" s="122"/>
      <c r="BK59" s="122"/>
      <c r="BL59" s="122"/>
      <c r="BM59" s="122"/>
      <c r="BN59" s="122"/>
      <c r="BO59" s="122"/>
      <c r="BP59" s="122"/>
      <c r="BQ59" s="122"/>
      <c r="BR59" s="122"/>
      <c r="BS59" s="122"/>
      <c r="BT59" s="123"/>
      <c r="BU59" s="121"/>
      <c r="BV59" s="122"/>
      <c r="BW59" s="122"/>
      <c r="BX59" s="122"/>
      <c r="BY59" s="122"/>
      <c r="BZ59" s="122"/>
      <c r="CA59" s="122"/>
      <c r="CB59" s="122"/>
      <c r="CC59" s="122"/>
      <c r="CD59" s="122"/>
      <c r="CE59" s="122"/>
      <c r="CF59" s="122"/>
      <c r="CG59" s="122"/>
      <c r="CH59" s="122"/>
      <c r="CI59" s="123"/>
      <c r="CJ59" s="121"/>
      <c r="CK59" s="122"/>
      <c r="CL59" s="122"/>
      <c r="CM59" s="122"/>
      <c r="CN59" s="122"/>
      <c r="CO59" s="122"/>
      <c r="CP59" s="122"/>
      <c r="CQ59" s="122"/>
      <c r="CR59" s="122"/>
      <c r="CS59" s="122"/>
      <c r="CT59" s="122"/>
      <c r="CU59" s="122"/>
      <c r="CV59" s="122"/>
      <c r="CW59" s="122"/>
      <c r="CX59" s="123"/>
    </row>
    <row r="60" spans="1:102" s="4" customFormat="1" ht="34.5" customHeight="1">
      <c r="A60" s="158"/>
      <c r="B60" s="159"/>
      <c r="C60" s="159"/>
      <c r="D60" s="159"/>
      <c r="E60" s="159"/>
      <c r="F60" s="159"/>
      <c r="G60" s="159"/>
      <c r="H60" s="159"/>
      <c r="I60" s="159"/>
      <c r="J60" s="209"/>
      <c r="K60" s="16"/>
      <c r="L60" s="175" t="s">
        <v>46</v>
      </c>
      <c r="M60" s="175"/>
      <c r="N60" s="175"/>
      <c r="O60" s="175"/>
      <c r="P60" s="175"/>
      <c r="Q60" s="175"/>
      <c r="R60" s="175"/>
      <c r="S60" s="175"/>
      <c r="T60" s="175"/>
      <c r="U60" s="175"/>
      <c r="V60" s="175"/>
      <c r="W60" s="175"/>
      <c r="X60" s="175"/>
      <c r="Y60" s="175"/>
      <c r="Z60" s="175"/>
      <c r="AA60" s="175"/>
      <c r="AB60" s="175"/>
      <c r="AC60" s="175"/>
      <c r="AD60" s="175"/>
      <c r="AE60" s="175"/>
      <c r="AF60" s="175"/>
      <c r="AG60" s="175"/>
      <c r="AH60" s="175"/>
      <c r="AI60" s="175"/>
      <c r="AJ60" s="175"/>
      <c r="AK60" s="175"/>
      <c r="AL60" s="175"/>
      <c r="AM60" s="175"/>
      <c r="AN60" s="175"/>
      <c r="AO60" s="175"/>
      <c r="AP60" s="175"/>
      <c r="AQ60" s="175"/>
      <c r="AR60" s="175"/>
      <c r="AS60" s="175"/>
      <c r="AT60" s="175"/>
      <c r="AU60" s="175"/>
      <c r="AV60" s="175"/>
      <c r="AW60" s="175"/>
      <c r="AX60" s="175"/>
      <c r="AY60" s="67"/>
      <c r="AZ60" s="68"/>
      <c r="BA60" s="68"/>
      <c r="BB60" s="68"/>
      <c r="BC60" s="68"/>
      <c r="BD60" s="68"/>
      <c r="BE60" s="69"/>
      <c r="BF60" s="121"/>
      <c r="BG60" s="122"/>
      <c r="BH60" s="122"/>
      <c r="BI60" s="122"/>
      <c r="BJ60" s="122"/>
      <c r="BK60" s="122"/>
      <c r="BL60" s="122"/>
      <c r="BM60" s="122"/>
      <c r="BN60" s="122"/>
      <c r="BO60" s="122"/>
      <c r="BP60" s="122"/>
      <c r="BQ60" s="122"/>
      <c r="BR60" s="122"/>
      <c r="BS60" s="122"/>
      <c r="BT60" s="123"/>
      <c r="BU60" s="121"/>
      <c r="BV60" s="122"/>
      <c r="BW60" s="122"/>
      <c r="BX60" s="122"/>
      <c r="BY60" s="122"/>
      <c r="BZ60" s="122"/>
      <c r="CA60" s="122"/>
      <c r="CB60" s="122"/>
      <c r="CC60" s="122"/>
      <c r="CD60" s="122"/>
      <c r="CE60" s="122"/>
      <c r="CF60" s="122"/>
      <c r="CG60" s="122"/>
      <c r="CH60" s="122"/>
      <c r="CI60" s="123"/>
      <c r="CJ60" s="121"/>
      <c r="CK60" s="122"/>
      <c r="CL60" s="122"/>
      <c r="CM60" s="122"/>
      <c r="CN60" s="122"/>
      <c r="CO60" s="122"/>
      <c r="CP60" s="122"/>
      <c r="CQ60" s="122"/>
      <c r="CR60" s="122"/>
      <c r="CS60" s="122"/>
      <c r="CT60" s="122"/>
      <c r="CU60" s="122"/>
      <c r="CV60" s="122"/>
      <c r="CW60" s="122"/>
      <c r="CX60" s="123"/>
    </row>
    <row r="61" spans="1:102" s="4" customFormat="1" ht="34.5" customHeight="1">
      <c r="A61" s="32" t="s">
        <v>168</v>
      </c>
      <c r="B61" s="33"/>
      <c r="C61" s="33"/>
      <c r="D61" s="33"/>
      <c r="E61" s="33"/>
      <c r="F61" s="33"/>
      <c r="G61" s="33"/>
      <c r="H61" s="33"/>
      <c r="I61" s="33"/>
      <c r="J61" s="210"/>
      <c r="K61" s="10"/>
      <c r="L61" s="184" t="s">
        <v>130</v>
      </c>
      <c r="M61" s="184"/>
      <c r="N61" s="184"/>
      <c r="O61" s="184"/>
      <c r="P61" s="184"/>
      <c r="Q61" s="184"/>
      <c r="R61" s="184"/>
      <c r="S61" s="184"/>
      <c r="T61" s="184"/>
      <c r="U61" s="184"/>
      <c r="V61" s="184"/>
      <c r="W61" s="184"/>
      <c r="X61" s="184"/>
      <c r="Y61" s="184"/>
      <c r="Z61" s="184"/>
      <c r="AA61" s="184"/>
      <c r="AB61" s="184"/>
      <c r="AC61" s="184"/>
      <c r="AD61" s="184"/>
      <c r="AE61" s="184"/>
      <c r="AF61" s="184"/>
      <c r="AG61" s="184"/>
      <c r="AH61" s="184"/>
      <c r="AI61" s="184"/>
      <c r="AJ61" s="184"/>
      <c r="AK61" s="184"/>
      <c r="AL61" s="184"/>
      <c r="AM61" s="184"/>
      <c r="AN61" s="184"/>
      <c r="AO61" s="184"/>
      <c r="AP61" s="184"/>
      <c r="AQ61" s="184"/>
      <c r="AR61" s="184"/>
      <c r="AS61" s="184"/>
      <c r="AT61" s="184"/>
      <c r="AU61" s="184"/>
      <c r="AV61" s="184"/>
      <c r="AW61" s="184"/>
      <c r="AX61" s="184"/>
      <c r="AY61" s="46" t="s">
        <v>131</v>
      </c>
      <c r="AZ61" s="47"/>
      <c r="BA61" s="47"/>
      <c r="BB61" s="47"/>
      <c r="BC61" s="47"/>
      <c r="BD61" s="47"/>
      <c r="BE61" s="48"/>
      <c r="BF61" s="40"/>
      <c r="BG61" s="41"/>
      <c r="BH61" s="193">
        <v>50000</v>
      </c>
      <c r="BI61" s="193"/>
      <c r="BJ61" s="193"/>
      <c r="BK61" s="193"/>
      <c r="BL61" s="193"/>
      <c r="BM61" s="193"/>
      <c r="BN61" s="193"/>
      <c r="BO61" s="193"/>
      <c r="BP61" s="193"/>
      <c r="BQ61" s="193"/>
      <c r="BR61" s="193"/>
      <c r="BS61" s="41"/>
      <c r="BT61" s="42"/>
      <c r="BU61" s="40"/>
      <c r="BV61" s="41"/>
      <c r="BW61" s="193">
        <v>50000</v>
      </c>
      <c r="BX61" s="193"/>
      <c r="BY61" s="193"/>
      <c r="BZ61" s="193"/>
      <c r="CA61" s="193"/>
      <c r="CB61" s="193"/>
      <c r="CC61" s="193"/>
      <c r="CD61" s="193"/>
      <c r="CE61" s="193"/>
      <c r="CF61" s="193"/>
      <c r="CG61" s="193"/>
      <c r="CH61" s="41"/>
      <c r="CI61" s="42"/>
      <c r="CJ61" s="40"/>
      <c r="CK61" s="41"/>
      <c r="CL61" s="41">
        <v>50000</v>
      </c>
      <c r="CM61" s="41"/>
      <c r="CN61" s="41"/>
      <c r="CO61" s="41"/>
      <c r="CP61" s="41"/>
      <c r="CQ61" s="41"/>
      <c r="CR61" s="41"/>
      <c r="CS61" s="41"/>
      <c r="CT61" s="41"/>
      <c r="CU61" s="41"/>
      <c r="CV61" s="41"/>
      <c r="CW61" s="41"/>
      <c r="CX61" s="42"/>
    </row>
    <row r="62" spans="1:102" s="13" customFormat="1" ht="27.75" customHeight="1">
      <c r="A62" s="32" t="s">
        <v>168</v>
      </c>
      <c r="B62" s="33"/>
      <c r="C62" s="33"/>
      <c r="D62" s="33"/>
      <c r="E62" s="33"/>
      <c r="F62" s="33"/>
      <c r="G62" s="33"/>
      <c r="H62" s="33"/>
      <c r="I62" s="33"/>
      <c r="J62" s="210"/>
      <c r="K62" s="27"/>
      <c r="L62" s="184" t="s">
        <v>31</v>
      </c>
      <c r="M62" s="184"/>
      <c r="N62" s="184"/>
      <c r="O62" s="184"/>
      <c r="P62" s="184"/>
      <c r="Q62" s="184"/>
      <c r="R62" s="184"/>
      <c r="S62" s="184"/>
      <c r="T62" s="184"/>
      <c r="U62" s="184"/>
      <c r="V62" s="184"/>
      <c r="W62" s="184"/>
      <c r="X62" s="184"/>
      <c r="Y62" s="184"/>
      <c r="Z62" s="184"/>
      <c r="AA62" s="184"/>
      <c r="AB62" s="184"/>
      <c r="AC62" s="184"/>
      <c r="AD62" s="184"/>
      <c r="AE62" s="184"/>
      <c r="AF62" s="184"/>
      <c r="AG62" s="184"/>
      <c r="AH62" s="184"/>
      <c r="AI62" s="184"/>
      <c r="AJ62" s="184"/>
      <c r="AK62" s="184"/>
      <c r="AL62" s="184"/>
      <c r="AM62" s="184"/>
      <c r="AN62" s="184"/>
      <c r="AO62" s="184"/>
      <c r="AP62" s="184"/>
      <c r="AQ62" s="184"/>
      <c r="AR62" s="184"/>
      <c r="AS62" s="184"/>
      <c r="AT62" s="184"/>
      <c r="AU62" s="184"/>
      <c r="AV62" s="184"/>
      <c r="AW62" s="184"/>
      <c r="AX62" s="184"/>
      <c r="AY62" s="46" t="s">
        <v>57</v>
      </c>
      <c r="AZ62" s="47"/>
      <c r="BA62" s="47"/>
      <c r="BB62" s="47"/>
      <c r="BC62" s="47"/>
      <c r="BD62" s="47"/>
      <c r="BE62" s="48"/>
      <c r="BF62" s="40"/>
      <c r="BG62" s="41"/>
      <c r="BH62" s="56">
        <f>BW62+BH63-41790</f>
        <v>52936</v>
      </c>
      <c r="BI62" s="56"/>
      <c r="BJ62" s="56"/>
      <c r="BK62" s="56"/>
      <c r="BL62" s="56"/>
      <c r="BM62" s="56"/>
      <c r="BN62" s="56"/>
      <c r="BO62" s="56"/>
      <c r="BP62" s="56"/>
      <c r="BQ62" s="56"/>
      <c r="BR62" s="56"/>
      <c r="BS62" s="41"/>
      <c r="BT62" s="42"/>
      <c r="BU62" s="40"/>
      <c r="BV62" s="41"/>
      <c r="BW62" s="41">
        <v>74780</v>
      </c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2"/>
      <c r="CJ62" s="40"/>
      <c r="CK62" s="41"/>
      <c r="CL62" s="41">
        <v>32990</v>
      </c>
      <c r="CM62" s="41"/>
      <c r="CN62" s="41"/>
      <c r="CO62" s="41"/>
      <c r="CP62" s="41"/>
      <c r="CQ62" s="41"/>
      <c r="CR62" s="41"/>
      <c r="CS62" s="41"/>
      <c r="CT62" s="41"/>
      <c r="CU62" s="41"/>
      <c r="CV62" s="41"/>
      <c r="CW62" s="41"/>
      <c r="CX62" s="42"/>
    </row>
    <row r="63" spans="1:102" s="4" customFormat="1" ht="10.5" customHeight="1">
      <c r="A63" s="211" t="s">
        <v>80</v>
      </c>
      <c r="B63" s="212"/>
      <c r="C63" s="212"/>
      <c r="D63" s="212"/>
      <c r="E63" s="212"/>
      <c r="F63" s="212"/>
      <c r="G63" s="212"/>
      <c r="H63" s="212"/>
      <c r="I63" s="212"/>
      <c r="J63" s="213"/>
      <c r="K63" s="9"/>
      <c r="L63" s="9"/>
      <c r="M63" s="75" t="s">
        <v>81</v>
      </c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5"/>
      <c r="Z63" s="75"/>
      <c r="AA63" s="75"/>
      <c r="AB63" s="75"/>
      <c r="AC63" s="75"/>
      <c r="AD63" s="75"/>
      <c r="AE63" s="75"/>
      <c r="AF63" s="75"/>
      <c r="AG63" s="75"/>
      <c r="AH63" s="75"/>
      <c r="AI63" s="75"/>
      <c r="AJ63" s="75"/>
      <c r="AK63" s="75"/>
      <c r="AL63" s="75"/>
      <c r="AM63" s="75"/>
      <c r="AN63" s="75"/>
      <c r="AO63" s="75"/>
      <c r="AP63" s="75"/>
      <c r="AQ63" s="75"/>
      <c r="AR63" s="75"/>
      <c r="AS63" s="75"/>
      <c r="AT63" s="75"/>
      <c r="AU63" s="75"/>
      <c r="AV63" s="75"/>
      <c r="AW63" s="75"/>
      <c r="AX63" s="75"/>
      <c r="AY63" s="70" t="s">
        <v>99</v>
      </c>
      <c r="AZ63" s="71"/>
      <c r="BA63" s="71"/>
      <c r="BB63" s="71"/>
      <c r="BC63" s="71"/>
      <c r="BD63" s="71"/>
      <c r="BE63" s="72"/>
      <c r="BF63" s="76"/>
      <c r="BG63" s="77"/>
      <c r="BH63" s="186">
        <v>19946</v>
      </c>
      <c r="BI63" s="186"/>
      <c r="BJ63" s="186"/>
      <c r="BK63" s="186"/>
      <c r="BL63" s="186"/>
      <c r="BM63" s="186"/>
      <c r="BN63" s="186"/>
      <c r="BO63" s="186"/>
      <c r="BP63" s="186"/>
      <c r="BQ63" s="186"/>
      <c r="BR63" s="186"/>
      <c r="BS63" s="77"/>
      <c r="BT63" s="78"/>
      <c r="BU63" s="76"/>
      <c r="BV63" s="77"/>
      <c r="BW63" s="77">
        <v>41790</v>
      </c>
      <c r="BX63" s="77"/>
      <c r="BY63" s="77"/>
      <c r="BZ63" s="77"/>
      <c r="CA63" s="77"/>
      <c r="CB63" s="77"/>
      <c r="CC63" s="77"/>
      <c r="CD63" s="77"/>
      <c r="CE63" s="77"/>
      <c r="CF63" s="77"/>
      <c r="CG63" s="77"/>
      <c r="CH63" s="77"/>
      <c r="CI63" s="78"/>
      <c r="CJ63" s="76"/>
      <c r="CK63" s="77"/>
      <c r="CL63" s="77">
        <v>42014</v>
      </c>
      <c r="CM63" s="77"/>
      <c r="CN63" s="77"/>
      <c r="CO63" s="77"/>
      <c r="CP63" s="77"/>
      <c r="CQ63" s="77"/>
      <c r="CR63" s="77"/>
      <c r="CS63" s="77"/>
      <c r="CT63" s="77"/>
      <c r="CU63" s="77"/>
      <c r="CV63" s="77"/>
      <c r="CW63" s="77"/>
      <c r="CX63" s="78"/>
    </row>
    <row r="64" spans="1:102" s="4" customFormat="1" ht="22.5" customHeight="1" thickBot="1">
      <c r="A64" s="206"/>
      <c r="B64" s="207"/>
      <c r="C64" s="207"/>
      <c r="D64" s="207"/>
      <c r="E64" s="207"/>
      <c r="F64" s="207"/>
      <c r="G64" s="207"/>
      <c r="H64" s="207"/>
      <c r="I64" s="207"/>
      <c r="J64" s="208"/>
      <c r="K64" s="10"/>
      <c r="L64" s="10"/>
      <c r="M64" s="43" t="s">
        <v>98</v>
      </c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43"/>
      <c r="AV64" s="43"/>
      <c r="AW64" s="43"/>
      <c r="AX64" s="43"/>
      <c r="AY64" s="70"/>
      <c r="AZ64" s="71"/>
      <c r="BA64" s="71"/>
      <c r="BB64" s="71"/>
      <c r="BC64" s="71"/>
      <c r="BD64" s="71"/>
      <c r="BE64" s="72"/>
      <c r="BF64" s="81"/>
      <c r="BG64" s="82"/>
      <c r="BH64" s="187"/>
      <c r="BI64" s="187"/>
      <c r="BJ64" s="187"/>
      <c r="BK64" s="187"/>
      <c r="BL64" s="187"/>
      <c r="BM64" s="187"/>
      <c r="BN64" s="187"/>
      <c r="BO64" s="187"/>
      <c r="BP64" s="187"/>
      <c r="BQ64" s="187"/>
      <c r="BR64" s="187"/>
      <c r="BS64" s="82"/>
      <c r="BT64" s="134"/>
      <c r="BU64" s="81"/>
      <c r="BV64" s="82"/>
      <c r="BW64" s="82"/>
      <c r="BX64" s="82"/>
      <c r="BY64" s="82"/>
      <c r="BZ64" s="82"/>
      <c r="CA64" s="82"/>
      <c r="CB64" s="82"/>
      <c r="CC64" s="82"/>
      <c r="CD64" s="82"/>
      <c r="CE64" s="82"/>
      <c r="CF64" s="82"/>
      <c r="CG64" s="82"/>
      <c r="CH64" s="82"/>
      <c r="CI64" s="134"/>
      <c r="CJ64" s="81"/>
      <c r="CK64" s="82"/>
      <c r="CL64" s="82"/>
      <c r="CM64" s="82"/>
      <c r="CN64" s="82"/>
      <c r="CO64" s="82"/>
      <c r="CP64" s="82"/>
      <c r="CQ64" s="82"/>
      <c r="CR64" s="82"/>
      <c r="CS64" s="82"/>
      <c r="CT64" s="82"/>
      <c r="CU64" s="82"/>
      <c r="CV64" s="82"/>
      <c r="CW64" s="82"/>
      <c r="CX64" s="134"/>
    </row>
    <row r="65" spans="1:102" s="4" customFormat="1" ht="15" customHeight="1" thickBot="1">
      <c r="A65" s="214" t="s">
        <v>80</v>
      </c>
      <c r="B65" s="215"/>
      <c r="C65" s="215"/>
      <c r="D65" s="215"/>
      <c r="E65" s="215"/>
      <c r="F65" s="215"/>
      <c r="G65" s="215"/>
      <c r="H65" s="215"/>
      <c r="I65" s="215"/>
      <c r="J65" s="216"/>
      <c r="K65" s="25"/>
      <c r="L65" s="166" t="s">
        <v>32</v>
      </c>
      <c r="M65" s="166"/>
      <c r="N65" s="166"/>
      <c r="O65" s="166"/>
      <c r="P65" s="166"/>
      <c r="Q65" s="166"/>
      <c r="R65" s="166"/>
      <c r="S65" s="166"/>
      <c r="T65" s="166"/>
      <c r="U65" s="166"/>
      <c r="V65" s="166"/>
      <c r="W65" s="166"/>
      <c r="X65" s="166"/>
      <c r="Y65" s="166"/>
      <c r="Z65" s="166"/>
      <c r="AA65" s="166"/>
      <c r="AB65" s="166"/>
      <c r="AC65" s="166"/>
      <c r="AD65" s="166"/>
      <c r="AE65" s="166"/>
      <c r="AF65" s="166"/>
      <c r="AG65" s="166"/>
      <c r="AH65" s="166"/>
      <c r="AI65" s="166"/>
      <c r="AJ65" s="166"/>
      <c r="AK65" s="166"/>
      <c r="AL65" s="166"/>
      <c r="AM65" s="166"/>
      <c r="AN65" s="166"/>
      <c r="AO65" s="166"/>
      <c r="AP65" s="166"/>
      <c r="AQ65" s="166"/>
      <c r="AR65" s="166"/>
      <c r="AS65" s="166"/>
      <c r="AT65" s="166"/>
      <c r="AU65" s="166"/>
      <c r="AV65" s="166"/>
      <c r="AW65" s="166"/>
      <c r="AX65" s="166"/>
      <c r="AY65" s="128" t="s">
        <v>58</v>
      </c>
      <c r="AZ65" s="129"/>
      <c r="BA65" s="129"/>
      <c r="BB65" s="129"/>
      <c r="BC65" s="129"/>
      <c r="BD65" s="129"/>
      <c r="BE65" s="130"/>
      <c r="BF65" s="91"/>
      <c r="BG65" s="83"/>
      <c r="BH65" s="83">
        <f>BH62+BH61+BF58</f>
        <v>105936</v>
      </c>
      <c r="BI65" s="83"/>
      <c r="BJ65" s="83"/>
      <c r="BK65" s="83"/>
      <c r="BL65" s="83"/>
      <c r="BM65" s="83"/>
      <c r="BN65" s="83"/>
      <c r="BO65" s="83"/>
      <c r="BP65" s="83"/>
      <c r="BQ65" s="83"/>
      <c r="BR65" s="83"/>
      <c r="BS65" s="83"/>
      <c r="BT65" s="84"/>
      <c r="BU65" s="91"/>
      <c r="BV65" s="83"/>
      <c r="BW65" s="83">
        <f>BW62+BW61+BU58</f>
        <v>127780</v>
      </c>
      <c r="BX65" s="83"/>
      <c r="BY65" s="83"/>
      <c r="BZ65" s="83"/>
      <c r="CA65" s="83"/>
      <c r="CB65" s="83"/>
      <c r="CC65" s="83"/>
      <c r="CD65" s="83"/>
      <c r="CE65" s="83"/>
      <c r="CF65" s="83"/>
      <c r="CG65" s="83"/>
      <c r="CH65" s="83"/>
      <c r="CI65" s="84"/>
      <c r="CJ65" s="91"/>
      <c r="CK65" s="83"/>
      <c r="CL65" s="83">
        <f>CL62+CL61+CJ58</f>
        <v>85990</v>
      </c>
      <c r="CM65" s="83"/>
      <c r="CN65" s="83"/>
      <c r="CO65" s="83"/>
      <c r="CP65" s="83"/>
      <c r="CQ65" s="83"/>
      <c r="CR65" s="83"/>
      <c r="CS65" s="83"/>
      <c r="CT65" s="83"/>
      <c r="CU65" s="83"/>
      <c r="CV65" s="83"/>
      <c r="CW65" s="83"/>
      <c r="CX65" s="84"/>
    </row>
    <row r="66" spans="1:102" s="4" customFormat="1" ht="15" customHeight="1">
      <c r="A66" s="206"/>
      <c r="B66" s="207"/>
      <c r="C66" s="207"/>
      <c r="D66" s="207"/>
      <c r="E66" s="207"/>
      <c r="F66" s="207"/>
      <c r="G66" s="207"/>
      <c r="H66" s="207"/>
      <c r="I66" s="207"/>
      <c r="J66" s="208"/>
      <c r="K66" s="58" t="s">
        <v>33</v>
      </c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  <c r="AE66" s="58"/>
      <c r="AF66" s="58"/>
      <c r="AG66" s="58"/>
      <c r="AH66" s="58"/>
      <c r="AI66" s="58"/>
      <c r="AJ66" s="58"/>
      <c r="AK66" s="58"/>
      <c r="AL66" s="58"/>
      <c r="AM66" s="58"/>
      <c r="AN66" s="58"/>
      <c r="AO66" s="58"/>
      <c r="AP66" s="58"/>
      <c r="AQ66" s="58"/>
      <c r="AR66" s="58"/>
      <c r="AS66" s="58"/>
      <c r="AT66" s="58"/>
      <c r="AU66" s="58"/>
      <c r="AV66" s="58"/>
      <c r="AW66" s="58"/>
      <c r="AX66" s="58"/>
      <c r="AY66" s="70"/>
      <c r="AZ66" s="71"/>
      <c r="BA66" s="71"/>
      <c r="BB66" s="71"/>
      <c r="BC66" s="71"/>
      <c r="BD66" s="71"/>
      <c r="BE66" s="72"/>
      <c r="BF66" s="49">
        <v>0</v>
      </c>
      <c r="BG66" s="50"/>
      <c r="BH66" s="50"/>
      <c r="BI66" s="50"/>
      <c r="BJ66" s="50"/>
      <c r="BK66" s="50"/>
      <c r="BL66" s="50"/>
      <c r="BM66" s="50"/>
      <c r="BN66" s="50"/>
      <c r="BO66" s="50"/>
      <c r="BP66" s="50"/>
      <c r="BQ66" s="50"/>
      <c r="BR66" s="50"/>
      <c r="BS66" s="50"/>
      <c r="BT66" s="51"/>
      <c r="BU66" s="49">
        <v>0</v>
      </c>
      <c r="BV66" s="50"/>
      <c r="BW66" s="50"/>
      <c r="BX66" s="50"/>
      <c r="BY66" s="50"/>
      <c r="BZ66" s="50"/>
      <c r="CA66" s="50"/>
      <c r="CB66" s="50"/>
      <c r="CC66" s="50"/>
      <c r="CD66" s="50"/>
      <c r="CE66" s="50"/>
      <c r="CF66" s="50"/>
      <c r="CG66" s="50"/>
      <c r="CH66" s="50"/>
      <c r="CI66" s="51"/>
      <c r="CJ66" s="49">
        <v>0</v>
      </c>
      <c r="CK66" s="50"/>
      <c r="CL66" s="50"/>
      <c r="CM66" s="50"/>
      <c r="CN66" s="50"/>
      <c r="CO66" s="50"/>
      <c r="CP66" s="50"/>
      <c r="CQ66" s="50"/>
      <c r="CR66" s="50"/>
      <c r="CS66" s="50"/>
      <c r="CT66" s="50"/>
      <c r="CU66" s="50"/>
      <c r="CV66" s="50"/>
      <c r="CW66" s="50"/>
      <c r="CX66" s="51"/>
    </row>
    <row r="67" spans="1:102" s="4" customFormat="1" ht="15" customHeight="1">
      <c r="A67" s="158" t="s">
        <v>170</v>
      </c>
      <c r="B67" s="159"/>
      <c r="C67" s="159"/>
      <c r="D67" s="159"/>
      <c r="E67" s="159"/>
      <c r="F67" s="159"/>
      <c r="G67" s="159"/>
      <c r="H67" s="159"/>
      <c r="I67" s="159"/>
      <c r="J67" s="209"/>
      <c r="K67" s="16"/>
      <c r="L67" s="30" t="s">
        <v>34</v>
      </c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67" t="s">
        <v>59</v>
      </c>
      <c r="AZ67" s="68"/>
      <c r="BA67" s="68"/>
      <c r="BB67" s="68"/>
      <c r="BC67" s="68"/>
      <c r="BD67" s="68"/>
      <c r="BE67" s="69"/>
      <c r="BF67" s="52"/>
      <c r="BG67" s="53"/>
      <c r="BH67" s="53"/>
      <c r="BI67" s="53"/>
      <c r="BJ67" s="53"/>
      <c r="BK67" s="53"/>
      <c r="BL67" s="53"/>
      <c r="BM67" s="53"/>
      <c r="BN67" s="53"/>
      <c r="BO67" s="53"/>
      <c r="BP67" s="53"/>
      <c r="BQ67" s="53"/>
      <c r="BR67" s="53"/>
      <c r="BS67" s="53"/>
      <c r="BT67" s="54"/>
      <c r="BU67" s="52"/>
      <c r="BV67" s="53"/>
      <c r="BW67" s="53"/>
      <c r="BX67" s="53"/>
      <c r="BY67" s="53"/>
      <c r="BZ67" s="53"/>
      <c r="CA67" s="53"/>
      <c r="CB67" s="53"/>
      <c r="CC67" s="53"/>
      <c r="CD67" s="53"/>
      <c r="CE67" s="53"/>
      <c r="CF67" s="53"/>
      <c r="CG67" s="53"/>
      <c r="CH67" s="53"/>
      <c r="CI67" s="54"/>
      <c r="CJ67" s="52"/>
      <c r="CK67" s="53"/>
      <c r="CL67" s="53"/>
      <c r="CM67" s="53"/>
      <c r="CN67" s="53"/>
      <c r="CO67" s="53"/>
      <c r="CP67" s="53"/>
      <c r="CQ67" s="53"/>
      <c r="CR67" s="53"/>
      <c r="CS67" s="53"/>
      <c r="CT67" s="53"/>
      <c r="CU67" s="53"/>
      <c r="CV67" s="53"/>
      <c r="CW67" s="53"/>
      <c r="CX67" s="54"/>
    </row>
    <row r="68" spans="1:102" s="4" customFormat="1" ht="15" customHeight="1" thickBot="1">
      <c r="A68" s="206" t="s">
        <v>169</v>
      </c>
      <c r="B68" s="207"/>
      <c r="C68" s="207"/>
      <c r="D68" s="207"/>
      <c r="E68" s="207"/>
      <c r="F68" s="207"/>
      <c r="G68" s="207"/>
      <c r="H68" s="207"/>
      <c r="I68" s="207"/>
      <c r="J68" s="208"/>
      <c r="K68" s="10"/>
      <c r="L68" s="174" t="s">
        <v>137</v>
      </c>
      <c r="M68" s="174"/>
      <c r="N68" s="174"/>
      <c r="O68" s="174"/>
      <c r="P68" s="174"/>
      <c r="Q68" s="174"/>
      <c r="R68" s="174"/>
      <c r="S68" s="174"/>
      <c r="T68" s="174"/>
      <c r="U68" s="174"/>
      <c r="V68" s="174"/>
      <c r="W68" s="174"/>
      <c r="X68" s="174"/>
      <c r="Y68" s="174"/>
      <c r="Z68" s="174"/>
      <c r="AA68" s="174"/>
      <c r="AB68" s="174"/>
      <c r="AC68" s="174"/>
      <c r="AD68" s="174"/>
      <c r="AE68" s="174"/>
      <c r="AF68" s="174"/>
      <c r="AG68" s="174"/>
      <c r="AH68" s="174"/>
      <c r="AI68" s="174"/>
      <c r="AJ68" s="174"/>
      <c r="AK68" s="174"/>
      <c r="AL68" s="174"/>
      <c r="AM68" s="174"/>
      <c r="AN68" s="174"/>
      <c r="AO68" s="174"/>
      <c r="AP68" s="174"/>
      <c r="AQ68" s="174"/>
      <c r="AR68" s="174"/>
      <c r="AS68" s="174"/>
      <c r="AT68" s="174"/>
      <c r="AU68" s="174"/>
      <c r="AV68" s="174"/>
      <c r="AW68" s="174"/>
      <c r="AX68" s="174"/>
      <c r="AY68" s="70" t="s">
        <v>136</v>
      </c>
      <c r="AZ68" s="71"/>
      <c r="BA68" s="71"/>
      <c r="BB68" s="71"/>
      <c r="BC68" s="71"/>
      <c r="BD68" s="71"/>
      <c r="BE68" s="72"/>
      <c r="BF68" s="81">
        <v>36</v>
      </c>
      <c r="BG68" s="82"/>
      <c r="BH68" s="82"/>
      <c r="BI68" s="82"/>
      <c r="BJ68" s="82"/>
      <c r="BK68" s="82"/>
      <c r="BL68" s="82"/>
      <c r="BM68" s="82"/>
      <c r="BN68" s="82"/>
      <c r="BO68" s="82"/>
      <c r="BP68" s="82"/>
      <c r="BQ68" s="82"/>
      <c r="BR68" s="82"/>
      <c r="BS68" s="82"/>
      <c r="BT68" s="134"/>
      <c r="BU68" s="81">
        <v>131</v>
      </c>
      <c r="BV68" s="82"/>
      <c r="BW68" s="82"/>
      <c r="BX68" s="82"/>
      <c r="BY68" s="82"/>
      <c r="BZ68" s="82"/>
      <c r="CA68" s="82"/>
      <c r="CB68" s="82"/>
      <c r="CC68" s="82"/>
      <c r="CD68" s="82"/>
      <c r="CE68" s="82"/>
      <c r="CF68" s="82"/>
      <c r="CG68" s="82"/>
      <c r="CH68" s="82"/>
      <c r="CI68" s="134"/>
      <c r="CJ68" s="81">
        <v>239</v>
      </c>
      <c r="CK68" s="82"/>
      <c r="CL68" s="82"/>
      <c r="CM68" s="82"/>
      <c r="CN68" s="82"/>
      <c r="CO68" s="82"/>
      <c r="CP68" s="82"/>
      <c r="CQ68" s="82"/>
      <c r="CR68" s="82"/>
      <c r="CS68" s="82"/>
      <c r="CT68" s="82"/>
      <c r="CU68" s="82"/>
      <c r="CV68" s="82"/>
      <c r="CW68" s="82"/>
      <c r="CX68" s="134"/>
    </row>
    <row r="69" spans="1:102" s="4" customFormat="1" ht="15" customHeight="1" thickBot="1">
      <c r="A69" s="214" t="s">
        <v>80</v>
      </c>
      <c r="B69" s="215"/>
      <c r="C69" s="215"/>
      <c r="D69" s="215"/>
      <c r="E69" s="215"/>
      <c r="F69" s="215"/>
      <c r="G69" s="215"/>
      <c r="H69" s="215"/>
      <c r="I69" s="215"/>
      <c r="J69" s="216"/>
      <c r="K69" s="25"/>
      <c r="L69" s="166" t="s">
        <v>35</v>
      </c>
      <c r="M69" s="166"/>
      <c r="N69" s="166"/>
      <c r="O69" s="166"/>
      <c r="P69" s="166"/>
      <c r="Q69" s="166"/>
      <c r="R69" s="166"/>
      <c r="S69" s="166"/>
      <c r="T69" s="166"/>
      <c r="U69" s="166"/>
      <c r="V69" s="166"/>
      <c r="W69" s="166"/>
      <c r="X69" s="166"/>
      <c r="Y69" s="166"/>
      <c r="Z69" s="166"/>
      <c r="AA69" s="166"/>
      <c r="AB69" s="166"/>
      <c r="AC69" s="166"/>
      <c r="AD69" s="166"/>
      <c r="AE69" s="166"/>
      <c r="AF69" s="166"/>
      <c r="AG69" s="166"/>
      <c r="AH69" s="166"/>
      <c r="AI69" s="166"/>
      <c r="AJ69" s="166"/>
      <c r="AK69" s="166"/>
      <c r="AL69" s="166"/>
      <c r="AM69" s="166"/>
      <c r="AN69" s="166"/>
      <c r="AO69" s="166"/>
      <c r="AP69" s="166"/>
      <c r="AQ69" s="166"/>
      <c r="AR69" s="166"/>
      <c r="AS69" s="166"/>
      <c r="AT69" s="166"/>
      <c r="AU69" s="166"/>
      <c r="AV69" s="166"/>
      <c r="AW69" s="166"/>
      <c r="AX69" s="166"/>
      <c r="AY69" s="128" t="s">
        <v>60</v>
      </c>
      <c r="AZ69" s="129"/>
      <c r="BA69" s="129"/>
      <c r="BB69" s="129"/>
      <c r="BC69" s="129"/>
      <c r="BD69" s="129"/>
      <c r="BE69" s="130"/>
      <c r="BF69" s="91">
        <f>BF68+BF66</f>
        <v>36</v>
      </c>
      <c r="BG69" s="83"/>
      <c r="BH69" s="83"/>
      <c r="BI69" s="83"/>
      <c r="BJ69" s="83"/>
      <c r="BK69" s="83"/>
      <c r="BL69" s="83"/>
      <c r="BM69" s="83"/>
      <c r="BN69" s="83"/>
      <c r="BO69" s="83"/>
      <c r="BP69" s="83"/>
      <c r="BQ69" s="83"/>
      <c r="BR69" s="83"/>
      <c r="BS69" s="83"/>
      <c r="BT69" s="84"/>
      <c r="BU69" s="91">
        <f>BU68+BU66</f>
        <v>131</v>
      </c>
      <c r="BV69" s="83"/>
      <c r="BW69" s="83"/>
      <c r="BX69" s="83"/>
      <c r="BY69" s="83"/>
      <c r="BZ69" s="83"/>
      <c r="CA69" s="83"/>
      <c r="CB69" s="83"/>
      <c r="CC69" s="83"/>
      <c r="CD69" s="83"/>
      <c r="CE69" s="83"/>
      <c r="CF69" s="83"/>
      <c r="CG69" s="83"/>
      <c r="CH69" s="83"/>
      <c r="CI69" s="84"/>
      <c r="CJ69" s="91">
        <f>CJ68+CJ66</f>
        <v>239</v>
      </c>
      <c r="CK69" s="83"/>
      <c r="CL69" s="83"/>
      <c r="CM69" s="83"/>
      <c r="CN69" s="83"/>
      <c r="CO69" s="83"/>
      <c r="CP69" s="83"/>
      <c r="CQ69" s="83"/>
      <c r="CR69" s="83"/>
      <c r="CS69" s="83"/>
      <c r="CT69" s="83"/>
      <c r="CU69" s="83"/>
      <c r="CV69" s="83"/>
      <c r="CW69" s="83"/>
      <c r="CX69" s="84"/>
    </row>
    <row r="70" spans="1:102" s="4" customFormat="1" ht="15" customHeight="1">
      <c r="A70" s="206" t="s">
        <v>169</v>
      </c>
      <c r="B70" s="207"/>
      <c r="C70" s="207"/>
      <c r="D70" s="207"/>
      <c r="E70" s="207"/>
      <c r="F70" s="207"/>
      <c r="G70" s="207"/>
      <c r="H70" s="207"/>
      <c r="I70" s="207"/>
      <c r="J70" s="208"/>
      <c r="K70" s="58" t="s">
        <v>36</v>
      </c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8"/>
      <c r="AE70" s="58"/>
      <c r="AF70" s="58"/>
      <c r="AG70" s="58"/>
      <c r="AH70" s="58"/>
      <c r="AI70" s="58"/>
      <c r="AJ70" s="58"/>
      <c r="AK70" s="58"/>
      <c r="AL70" s="58"/>
      <c r="AM70" s="58"/>
      <c r="AN70" s="58"/>
      <c r="AO70" s="58"/>
      <c r="AP70" s="58"/>
      <c r="AQ70" s="58"/>
      <c r="AR70" s="58"/>
      <c r="AS70" s="58"/>
      <c r="AT70" s="58"/>
      <c r="AU70" s="58"/>
      <c r="AV70" s="58"/>
      <c r="AW70" s="58"/>
      <c r="AX70" s="58"/>
      <c r="AY70" s="70" t="s">
        <v>61</v>
      </c>
      <c r="AZ70" s="71"/>
      <c r="BA70" s="71"/>
      <c r="BB70" s="71"/>
      <c r="BC70" s="71"/>
      <c r="BD70" s="71"/>
      <c r="BE70" s="72"/>
      <c r="BF70" s="94">
        <f>BF72+BF74+BF75+BF76+BF77+BF78</f>
        <v>327537</v>
      </c>
      <c r="BG70" s="95"/>
      <c r="BH70" s="95"/>
      <c r="BI70" s="95"/>
      <c r="BJ70" s="95"/>
      <c r="BK70" s="95"/>
      <c r="BL70" s="95"/>
      <c r="BM70" s="95"/>
      <c r="BN70" s="95"/>
      <c r="BO70" s="95"/>
      <c r="BP70" s="95"/>
      <c r="BQ70" s="95"/>
      <c r="BR70" s="95"/>
      <c r="BS70" s="95"/>
      <c r="BT70" s="96"/>
      <c r="BU70" s="94">
        <f>BU72+BU74+BU75+BU76+BU77+BU78</f>
        <v>340780</v>
      </c>
      <c r="BV70" s="95"/>
      <c r="BW70" s="95"/>
      <c r="BX70" s="95"/>
      <c r="BY70" s="95"/>
      <c r="BZ70" s="95"/>
      <c r="CA70" s="95"/>
      <c r="CB70" s="95"/>
      <c r="CC70" s="95"/>
      <c r="CD70" s="95"/>
      <c r="CE70" s="95"/>
      <c r="CF70" s="95"/>
      <c r="CG70" s="95"/>
      <c r="CH70" s="95"/>
      <c r="CI70" s="96"/>
      <c r="CJ70" s="94">
        <f>CJ72+CJ74+CJ75+CJ76+CJ77+CJ78</f>
        <v>352491</v>
      </c>
      <c r="CK70" s="95"/>
      <c r="CL70" s="95"/>
      <c r="CM70" s="95"/>
      <c r="CN70" s="95"/>
      <c r="CO70" s="95"/>
      <c r="CP70" s="95"/>
      <c r="CQ70" s="95"/>
      <c r="CR70" s="95"/>
      <c r="CS70" s="95"/>
      <c r="CT70" s="95"/>
      <c r="CU70" s="95"/>
      <c r="CV70" s="95"/>
      <c r="CW70" s="95"/>
      <c r="CX70" s="96"/>
    </row>
    <row r="71" spans="1:102" s="4" customFormat="1" ht="15" customHeight="1">
      <c r="A71" s="158"/>
      <c r="B71" s="159"/>
      <c r="C71" s="159"/>
      <c r="D71" s="159"/>
      <c r="E71" s="159"/>
      <c r="F71" s="159"/>
      <c r="G71" s="159"/>
      <c r="H71" s="159"/>
      <c r="I71" s="159"/>
      <c r="J71" s="209"/>
      <c r="K71" s="16"/>
      <c r="L71" s="30" t="s">
        <v>37</v>
      </c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67"/>
      <c r="AZ71" s="68"/>
      <c r="BA71" s="68"/>
      <c r="BB71" s="68"/>
      <c r="BC71" s="68"/>
      <c r="BD71" s="68"/>
      <c r="BE71" s="69"/>
      <c r="BF71" s="52"/>
      <c r="BG71" s="53"/>
      <c r="BH71" s="53"/>
      <c r="BI71" s="53"/>
      <c r="BJ71" s="53"/>
      <c r="BK71" s="53"/>
      <c r="BL71" s="53"/>
      <c r="BM71" s="53"/>
      <c r="BN71" s="53"/>
      <c r="BO71" s="53"/>
      <c r="BP71" s="53"/>
      <c r="BQ71" s="53"/>
      <c r="BR71" s="53"/>
      <c r="BS71" s="53"/>
      <c r="BT71" s="54"/>
      <c r="BU71" s="52"/>
      <c r="BV71" s="53"/>
      <c r="BW71" s="53"/>
      <c r="BX71" s="53"/>
      <c r="BY71" s="53"/>
      <c r="BZ71" s="53"/>
      <c r="CA71" s="53"/>
      <c r="CB71" s="53"/>
      <c r="CC71" s="53"/>
      <c r="CD71" s="53"/>
      <c r="CE71" s="53"/>
      <c r="CF71" s="53"/>
      <c r="CG71" s="53"/>
      <c r="CH71" s="53"/>
      <c r="CI71" s="54"/>
      <c r="CJ71" s="52"/>
      <c r="CK71" s="53"/>
      <c r="CL71" s="53"/>
      <c r="CM71" s="53"/>
      <c r="CN71" s="53"/>
      <c r="CO71" s="53"/>
      <c r="CP71" s="53"/>
      <c r="CQ71" s="53"/>
      <c r="CR71" s="53"/>
      <c r="CS71" s="53"/>
      <c r="CT71" s="53"/>
      <c r="CU71" s="53"/>
      <c r="CV71" s="53"/>
      <c r="CW71" s="53"/>
      <c r="CX71" s="54"/>
    </row>
    <row r="72" spans="1:102" s="4" customFormat="1" ht="10.5" customHeight="1">
      <c r="A72" s="211" t="s">
        <v>80</v>
      </c>
      <c r="B72" s="212"/>
      <c r="C72" s="212"/>
      <c r="D72" s="212"/>
      <c r="E72" s="212"/>
      <c r="F72" s="212"/>
      <c r="G72" s="212"/>
      <c r="H72" s="212"/>
      <c r="I72" s="212"/>
      <c r="J72" s="213"/>
      <c r="K72" s="9"/>
      <c r="L72" s="9"/>
      <c r="M72" s="75" t="s">
        <v>81</v>
      </c>
      <c r="N72" s="75"/>
      <c r="O72" s="75"/>
      <c r="P72" s="75"/>
      <c r="Q72" s="75"/>
      <c r="R72" s="75"/>
      <c r="S72" s="75"/>
      <c r="T72" s="75"/>
      <c r="U72" s="75"/>
      <c r="V72" s="75"/>
      <c r="W72" s="75"/>
      <c r="X72" s="75"/>
      <c r="Y72" s="75"/>
      <c r="Z72" s="75"/>
      <c r="AA72" s="75"/>
      <c r="AB72" s="75"/>
      <c r="AC72" s="75"/>
      <c r="AD72" s="75"/>
      <c r="AE72" s="75"/>
      <c r="AF72" s="75"/>
      <c r="AG72" s="75"/>
      <c r="AH72" s="75"/>
      <c r="AI72" s="75"/>
      <c r="AJ72" s="75"/>
      <c r="AK72" s="75"/>
      <c r="AL72" s="75"/>
      <c r="AM72" s="75"/>
      <c r="AN72" s="75"/>
      <c r="AO72" s="75"/>
      <c r="AP72" s="75"/>
      <c r="AQ72" s="75"/>
      <c r="AR72" s="75"/>
      <c r="AS72" s="75"/>
      <c r="AT72" s="75"/>
      <c r="AU72" s="75"/>
      <c r="AV72" s="75"/>
      <c r="AW72" s="75"/>
      <c r="AX72" s="75"/>
      <c r="AY72" s="64" t="s">
        <v>100</v>
      </c>
      <c r="AZ72" s="65"/>
      <c r="BA72" s="65"/>
      <c r="BB72" s="65"/>
      <c r="BC72" s="65"/>
      <c r="BD72" s="65"/>
      <c r="BE72" s="66"/>
      <c r="BF72" s="188">
        <f>318603+10</f>
        <v>318613</v>
      </c>
      <c r="BG72" s="186"/>
      <c r="BH72" s="186"/>
      <c r="BI72" s="186"/>
      <c r="BJ72" s="186"/>
      <c r="BK72" s="186"/>
      <c r="BL72" s="186"/>
      <c r="BM72" s="186"/>
      <c r="BN72" s="186"/>
      <c r="BO72" s="186"/>
      <c r="BP72" s="186"/>
      <c r="BQ72" s="186"/>
      <c r="BR72" s="186"/>
      <c r="BS72" s="186"/>
      <c r="BT72" s="189"/>
      <c r="BU72" s="76">
        <v>326296</v>
      </c>
      <c r="BV72" s="77"/>
      <c r="BW72" s="77"/>
      <c r="BX72" s="77"/>
      <c r="BY72" s="77"/>
      <c r="BZ72" s="77"/>
      <c r="CA72" s="77"/>
      <c r="CB72" s="77"/>
      <c r="CC72" s="77"/>
      <c r="CD72" s="77"/>
      <c r="CE72" s="77"/>
      <c r="CF72" s="77"/>
      <c r="CG72" s="77"/>
      <c r="CH72" s="77"/>
      <c r="CI72" s="78"/>
      <c r="CJ72" s="76">
        <v>345390</v>
      </c>
      <c r="CK72" s="77"/>
      <c r="CL72" s="77"/>
      <c r="CM72" s="77"/>
      <c r="CN72" s="77"/>
      <c r="CO72" s="77"/>
      <c r="CP72" s="77"/>
      <c r="CQ72" s="77"/>
      <c r="CR72" s="77"/>
      <c r="CS72" s="77"/>
      <c r="CT72" s="77"/>
      <c r="CU72" s="77"/>
      <c r="CV72" s="77"/>
      <c r="CW72" s="77"/>
      <c r="CX72" s="78"/>
    </row>
    <row r="73" spans="1:102" s="4" customFormat="1" ht="12">
      <c r="A73" s="158"/>
      <c r="B73" s="159"/>
      <c r="C73" s="159"/>
      <c r="D73" s="159"/>
      <c r="E73" s="159"/>
      <c r="F73" s="159"/>
      <c r="G73" s="159"/>
      <c r="H73" s="159"/>
      <c r="I73" s="159"/>
      <c r="J73" s="209"/>
      <c r="K73" s="16"/>
      <c r="L73" s="16"/>
      <c r="M73" s="176" t="s">
        <v>106</v>
      </c>
      <c r="N73" s="176"/>
      <c r="O73" s="176"/>
      <c r="P73" s="176"/>
      <c r="Q73" s="176"/>
      <c r="R73" s="176"/>
      <c r="S73" s="176"/>
      <c r="T73" s="176"/>
      <c r="U73" s="176"/>
      <c r="V73" s="176"/>
      <c r="W73" s="176"/>
      <c r="X73" s="176"/>
      <c r="Y73" s="176"/>
      <c r="Z73" s="176"/>
      <c r="AA73" s="176"/>
      <c r="AB73" s="176"/>
      <c r="AC73" s="176"/>
      <c r="AD73" s="176"/>
      <c r="AE73" s="176"/>
      <c r="AF73" s="176"/>
      <c r="AG73" s="176"/>
      <c r="AH73" s="176"/>
      <c r="AI73" s="176"/>
      <c r="AJ73" s="176"/>
      <c r="AK73" s="176"/>
      <c r="AL73" s="176"/>
      <c r="AM73" s="176"/>
      <c r="AN73" s="176"/>
      <c r="AO73" s="176"/>
      <c r="AP73" s="176"/>
      <c r="AQ73" s="176"/>
      <c r="AR73" s="176"/>
      <c r="AS73" s="176"/>
      <c r="AT73" s="176"/>
      <c r="AU73" s="176"/>
      <c r="AV73" s="176"/>
      <c r="AW73" s="176"/>
      <c r="AX73" s="176"/>
      <c r="AY73" s="67"/>
      <c r="AZ73" s="68"/>
      <c r="BA73" s="68"/>
      <c r="BB73" s="68"/>
      <c r="BC73" s="68"/>
      <c r="BD73" s="68"/>
      <c r="BE73" s="69"/>
      <c r="BF73" s="190"/>
      <c r="BG73" s="191"/>
      <c r="BH73" s="191"/>
      <c r="BI73" s="191"/>
      <c r="BJ73" s="191"/>
      <c r="BK73" s="191"/>
      <c r="BL73" s="191"/>
      <c r="BM73" s="191"/>
      <c r="BN73" s="191"/>
      <c r="BO73" s="191"/>
      <c r="BP73" s="191"/>
      <c r="BQ73" s="191"/>
      <c r="BR73" s="191"/>
      <c r="BS73" s="191"/>
      <c r="BT73" s="192"/>
      <c r="BU73" s="52"/>
      <c r="BV73" s="53"/>
      <c r="BW73" s="53"/>
      <c r="BX73" s="53"/>
      <c r="BY73" s="53"/>
      <c r="BZ73" s="53"/>
      <c r="CA73" s="53"/>
      <c r="CB73" s="53"/>
      <c r="CC73" s="53"/>
      <c r="CD73" s="53"/>
      <c r="CE73" s="53"/>
      <c r="CF73" s="53"/>
      <c r="CG73" s="53"/>
      <c r="CH73" s="53"/>
      <c r="CI73" s="54"/>
      <c r="CJ73" s="52"/>
      <c r="CK73" s="53"/>
      <c r="CL73" s="53"/>
      <c r="CM73" s="53"/>
      <c r="CN73" s="53"/>
      <c r="CO73" s="53"/>
      <c r="CP73" s="53"/>
      <c r="CQ73" s="53"/>
      <c r="CR73" s="53"/>
      <c r="CS73" s="53"/>
      <c r="CT73" s="53"/>
      <c r="CU73" s="53"/>
      <c r="CV73" s="53"/>
      <c r="CW73" s="53"/>
      <c r="CX73" s="54"/>
    </row>
    <row r="74" spans="1:102" s="4" customFormat="1" ht="25.5" customHeight="1">
      <c r="A74" s="32" t="s">
        <v>80</v>
      </c>
      <c r="B74" s="33"/>
      <c r="C74" s="33"/>
      <c r="D74" s="33"/>
      <c r="E74" s="33"/>
      <c r="F74" s="33"/>
      <c r="G74" s="33"/>
      <c r="H74" s="33"/>
      <c r="I74" s="33"/>
      <c r="J74" s="210"/>
      <c r="K74" s="15"/>
      <c r="L74" s="15"/>
      <c r="M74" s="45" t="s">
        <v>107</v>
      </c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6" t="s">
        <v>101</v>
      </c>
      <c r="AZ74" s="47"/>
      <c r="BA74" s="47"/>
      <c r="BB74" s="47"/>
      <c r="BC74" s="47"/>
      <c r="BD74" s="47"/>
      <c r="BE74" s="48"/>
      <c r="BF74" s="55">
        <v>1505</v>
      </c>
      <c r="BG74" s="56"/>
      <c r="BH74" s="56"/>
      <c r="BI74" s="56"/>
      <c r="BJ74" s="56"/>
      <c r="BK74" s="56"/>
      <c r="BL74" s="56"/>
      <c r="BM74" s="56"/>
      <c r="BN74" s="56"/>
      <c r="BO74" s="56"/>
      <c r="BP74" s="56"/>
      <c r="BQ74" s="56"/>
      <c r="BR74" s="56"/>
      <c r="BS74" s="56"/>
      <c r="BT74" s="57"/>
      <c r="BU74" s="40">
        <v>1331</v>
      </c>
      <c r="BV74" s="41"/>
      <c r="BW74" s="41"/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2"/>
      <c r="CJ74" s="40">
        <v>1465</v>
      </c>
      <c r="CK74" s="41"/>
      <c r="CL74" s="41"/>
      <c r="CM74" s="41"/>
      <c r="CN74" s="41"/>
      <c r="CO74" s="41"/>
      <c r="CP74" s="41"/>
      <c r="CQ74" s="41"/>
      <c r="CR74" s="41"/>
      <c r="CS74" s="41"/>
      <c r="CT74" s="41"/>
      <c r="CU74" s="41"/>
      <c r="CV74" s="41"/>
      <c r="CW74" s="41"/>
      <c r="CX74" s="42"/>
    </row>
    <row r="75" spans="1:102" s="4" customFormat="1" ht="12" customHeight="1">
      <c r="A75" s="32" t="s">
        <v>80</v>
      </c>
      <c r="B75" s="33"/>
      <c r="C75" s="33"/>
      <c r="D75" s="33"/>
      <c r="E75" s="33"/>
      <c r="F75" s="33"/>
      <c r="G75" s="33"/>
      <c r="H75" s="33"/>
      <c r="I75" s="33"/>
      <c r="J75" s="210"/>
      <c r="K75" s="15"/>
      <c r="L75" s="15"/>
      <c r="M75" s="45" t="s">
        <v>108</v>
      </c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5"/>
      <c r="AR75" s="45"/>
      <c r="AS75" s="45"/>
      <c r="AT75" s="45"/>
      <c r="AU75" s="45"/>
      <c r="AV75" s="45"/>
      <c r="AW75" s="45"/>
      <c r="AX75" s="45"/>
      <c r="AY75" s="46" t="s">
        <v>102</v>
      </c>
      <c r="AZ75" s="47"/>
      <c r="BA75" s="47"/>
      <c r="BB75" s="47"/>
      <c r="BC75" s="47"/>
      <c r="BD75" s="47"/>
      <c r="BE75" s="48"/>
      <c r="BF75" s="55">
        <f>301+4557+1+22</f>
        <v>4881</v>
      </c>
      <c r="BG75" s="56"/>
      <c r="BH75" s="56"/>
      <c r="BI75" s="56"/>
      <c r="BJ75" s="56"/>
      <c r="BK75" s="56"/>
      <c r="BL75" s="56"/>
      <c r="BM75" s="56"/>
      <c r="BN75" s="56"/>
      <c r="BO75" s="56"/>
      <c r="BP75" s="56"/>
      <c r="BQ75" s="56"/>
      <c r="BR75" s="56"/>
      <c r="BS75" s="56"/>
      <c r="BT75" s="57"/>
      <c r="BU75" s="40">
        <v>1443</v>
      </c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2"/>
      <c r="CJ75" s="40">
        <v>314</v>
      </c>
      <c r="CK75" s="41"/>
      <c r="CL75" s="41"/>
      <c r="CM75" s="41"/>
      <c r="CN75" s="41"/>
      <c r="CO75" s="41"/>
      <c r="CP75" s="41"/>
      <c r="CQ75" s="41"/>
      <c r="CR75" s="41"/>
      <c r="CS75" s="41"/>
      <c r="CT75" s="41"/>
      <c r="CU75" s="41"/>
      <c r="CV75" s="41"/>
      <c r="CW75" s="41"/>
      <c r="CX75" s="42"/>
    </row>
    <row r="76" spans="1:102" s="4" customFormat="1" ht="24.75" customHeight="1">
      <c r="A76" s="32" t="s">
        <v>80</v>
      </c>
      <c r="B76" s="33"/>
      <c r="C76" s="33"/>
      <c r="D76" s="33"/>
      <c r="E76" s="33"/>
      <c r="F76" s="33"/>
      <c r="G76" s="33"/>
      <c r="H76" s="33"/>
      <c r="I76" s="33"/>
      <c r="J76" s="210"/>
      <c r="K76" s="15"/>
      <c r="L76" s="15"/>
      <c r="M76" s="45" t="s">
        <v>109</v>
      </c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45"/>
      <c r="AS76" s="45"/>
      <c r="AT76" s="45"/>
      <c r="AU76" s="45"/>
      <c r="AV76" s="45"/>
      <c r="AW76" s="45"/>
      <c r="AX76" s="45"/>
      <c r="AY76" s="46" t="s">
        <v>103</v>
      </c>
      <c r="AZ76" s="47"/>
      <c r="BA76" s="47"/>
      <c r="BB76" s="47"/>
      <c r="BC76" s="47"/>
      <c r="BD76" s="47"/>
      <c r="BE76" s="48"/>
      <c r="BF76" s="55">
        <f>472+156+6</f>
        <v>634</v>
      </c>
      <c r="BG76" s="56"/>
      <c r="BH76" s="56"/>
      <c r="BI76" s="56"/>
      <c r="BJ76" s="56"/>
      <c r="BK76" s="56"/>
      <c r="BL76" s="56"/>
      <c r="BM76" s="56"/>
      <c r="BN76" s="56"/>
      <c r="BO76" s="56"/>
      <c r="BP76" s="56"/>
      <c r="BQ76" s="56"/>
      <c r="BR76" s="56"/>
      <c r="BS76" s="56"/>
      <c r="BT76" s="57"/>
      <c r="BU76" s="40">
        <v>627</v>
      </c>
      <c r="BV76" s="41"/>
      <c r="BW76" s="41"/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2"/>
      <c r="CJ76" s="40">
        <v>621</v>
      </c>
      <c r="CK76" s="41"/>
      <c r="CL76" s="41"/>
      <c r="CM76" s="41"/>
      <c r="CN76" s="41"/>
      <c r="CO76" s="41"/>
      <c r="CP76" s="41"/>
      <c r="CQ76" s="41"/>
      <c r="CR76" s="41"/>
      <c r="CS76" s="41"/>
      <c r="CT76" s="41"/>
      <c r="CU76" s="41"/>
      <c r="CV76" s="41"/>
      <c r="CW76" s="41"/>
      <c r="CX76" s="42"/>
    </row>
    <row r="77" spans="1:102" s="4" customFormat="1" ht="12" customHeight="1">
      <c r="A77" s="32" t="s">
        <v>80</v>
      </c>
      <c r="B77" s="33"/>
      <c r="C77" s="33"/>
      <c r="D77" s="33"/>
      <c r="E77" s="33"/>
      <c r="F77" s="33"/>
      <c r="G77" s="33"/>
      <c r="H77" s="33"/>
      <c r="I77" s="33"/>
      <c r="J77" s="210"/>
      <c r="K77" s="15"/>
      <c r="L77" s="15"/>
      <c r="M77" s="45" t="s">
        <v>110</v>
      </c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  <c r="AT77" s="45"/>
      <c r="AU77" s="45"/>
      <c r="AV77" s="45"/>
      <c r="AW77" s="45"/>
      <c r="AX77" s="45"/>
      <c r="AY77" s="46" t="s">
        <v>104</v>
      </c>
      <c r="AZ77" s="47"/>
      <c r="BA77" s="47"/>
      <c r="BB77" s="47"/>
      <c r="BC77" s="47"/>
      <c r="BD77" s="47"/>
      <c r="BE77" s="48"/>
      <c r="BF77" s="55">
        <f>866-132</f>
        <v>734</v>
      </c>
      <c r="BG77" s="56"/>
      <c r="BH77" s="56"/>
      <c r="BI77" s="56"/>
      <c r="BJ77" s="56"/>
      <c r="BK77" s="56"/>
      <c r="BL77" s="56"/>
      <c r="BM77" s="56"/>
      <c r="BN77" s="56"/>
      <c r="BO77" s="56"/>
      <c r="BP77" s="56"/>
      <c r="BQ77" s="56"/>
      <c r="BR77" s="56"/>
      <c r="BS77" s="56"/>
      <c r="BT77" s="57"/>
      <c r="BU77" s="40">
        <v>11083</v>
      </c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2"/>
      <c r="CJ77" s="40">
        <v>537</v>
      </c>
      <c r="CK77" s="41"/>
      <c r="CL77" s="41"/>
      <c r="CM77" s="41"/>
      <c r="CN77" s="41"/>
      <c r="CO77" s="41"/>
      <c r="CP77" s="41"/>
      <c r="CQ77" s="41"/>
      <c r="CR77" s="41"/>
      <c r="CS77" s="41"/>
      <c r="CT77" s="41"/>
      <c r="CU77" s="41"/>
      <c r="CV77" s="41"/>
      <c r="CW77" s="41"/>
      <c r="CX77" s="42"/>
    </row>
    <row r="78" spans="1:102" s="4" customFormat="1" ht="12" customHeight="1">
      <c r="A78" s="32" t="s">
        <v>80</v>
      </c>
      <c r="B78" s="33"/>
      <c r="C78" s="33"/>
      <c r="D78" s="33"/>
      <c r="E78" s="33"/>
      <c r="F78" s="33"/>
      <c r="G78" s="33"/>
      <c r="H78" s="33"/>
      <c r="I78" s="33"/>
      <c r="J78" s="210"/>
      <c r="K78" s="15"/>
      <c r="L78" s="15"/>
      <c r="M78" s="45" t="s">
        <v>111</v>
      </c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  <c r="AT78" s="45"/>
      <c r="AU78" s="45"/>
      <c r="AV78" s="45"/>
      <c r="AW78" s="45"/>
      <c r="AX78" s="45"/>
      <c r="AY78" s="46" t="s">
        <v>105</v>
      </c>
      <c r="AZ78" s="47"/>
      <c r="BA78" s="47"/>
      <c r="BB78" s="47"/>
      <c r="BC78" s="47"/>
      <c r="BD78" s="47"/>
      <c r="BE78" s="48"/>
      <c r="BF78" s="55">
        <f>48+9+1116-3</f>
        <v>1170</v>
      </c>
      <c r="BG78" s="56"/>
      <c r="BH78" s="56"/>
      <c r="BI78" s="56"/>
      <c r="BJ78" s="56"/>
      <c r="BK78" s="56"/>
      <c r="BL78" s="56"/>
      <c r="BM78" s="56"/>
      <c r="BN78" s="56"/>
      <c r="BO78" s="56"/>
      <c r="BP78" s="56"/>
      <c r="BQ78" s="56"/>
      <c r="BR78" s="56"/>
      <c r="BS78" s="56"/>
      <c r="BT78" s="57"/>
      <c r="BU78" s="40">
        <v>0</v>
      </c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2"/>
      <c r="CJ78" s="40">
        <v>4164</v>
      </c>
      <c r="CK78" s="41"/>
      <c r="CL78" s="41"/>
      <c r="CM78" s="41"/>
      <c r="CN78" s="41"/>
      <c r="CO78" s="41"/>
      <c r="CP78" s="41"/>
      <c r="CQ78" s="41"/>
      <c r="CR78" s="41"/>
      <c r="CS78" s="41"/>
      <c r="CT78" s="41"/>
      <c r="CU78" s="41"/>
      <c r="CV78" s="41"/>
      <c r="CW78" s="41"/>
      <c r="CX78" s="42"/>
    </row>
    <row r="79" spans="1:102" s="4" customFormat="1" ht="15" customHeight="1" thickBot="1">
      <c r="A79" s="211" t="s">
        <v>170</v>
      </c>
      <c r="B79" s="212"/>
      <c r="C79" s="212"/>
      <c r="D79" s="212"/>
      <c r="E79" s="212"/>
      <c r="F79" s="212"/>
      <c r="G79" s="212"/>
      <c r="H79" s="212"/>
      <c r="I79" s="212"/>
      <c r="J79" s="213"/>
      <c r="K79" s="9"/>
      <c r="L79" s="183" t="s">
        <v>67</v>
      </c>
      <c r="M79" s="183"/>
      <c r="N79" s="183"/>
      <c r="O79" s="183"/>
      <c r="P79" s="183"/>
      <c r="Q79" s="183"/>
      <c r="R79" s="183"/>
      <c r="S79" s="183"/>
      <c r="T79" s="183"/>
      <c r="U79" s="183"/>
      <c r="V79" s="183"/>
      <c r="W79" s="183"/>
      <c r="X79" s="183"/>
      <c r="Y79" s="183"/>
      <c r="Z79" s="183"/>
      <c r="AA79" s="183"/>
      <c r="AB79" s="183"/>
      <c r="AC79" s="183"/>
      <c r="AD79" s="183"/>
      <c r="AE79" s="183"/>
      <c r="AF79" s="183"/>
      <c r="AG79" s="183"/>
      <c r="AH79" s="183"/>
      <c r="AI79" s="183"/>
      <c r="AJ79" s="183"/>
      <c r="AK79" s="183"/>
      <c r="AL79" s="183"/>
      <c r="AM79" s="183"/>
      <c r="AN79" s="183"/>
      <c r="AO79" s="183"/>
      <c r="AP79" s="183"/>
      <c r="AQ79" s="183"/>
      <c r="AR79" s="183"/>
      <c r="AS79" s="183"/>
      <c r="AT79" s="183"/>
      <c r="AU79" s="183"/>
      <c r="AV79" s="183"/>
      <c r="AW79" s="183"/>
      <c r="AX79" s="183"/>
      <c r="AY79" s="64" t="s">
        <v>62</v>
      </c>
      <c r="AZ79" s="65"/>
      <c r="BA79" s="65"/>
      <c r="BB79" s="65"/>
      <c r="BC79" s="65"/>
      <c r="BD79" s="65"/>
      <c r="BE79" s="66"/>
      <c r="BF79" s="76">
        <v>2342</v>
      </c>
      <c r="BG79" s="77"/>
      <c r="BH79" s="77"/>
      <c r="BI79" s="77"/>
      <c r="BJ79" s="77"/>
      <c r="BK79" s="77"/>
      <c r="BL79" s="77"/>
      <c r="BM79" s="77"/>
      <c r="BN79" s="77"/>
      <c r="BO79" s="77"/>
      <c r="BP79" s="77"/>
      <c r="BQ79" s="77"/>
      <c r="BR79" s="77"/>
      <c r="BS79" s="77"/>
      <c r="BT79" s="78"/>
      <c r="BU79" s="76">
        <v>2819</v>
      </c>
      <c r="BV79" s="77"/>
      <c r="BW79" s="77"/>
      <c r="BX79" s="77"/>
      <c r="BY79" s="77"/>
      <c r="BZ79" s="77"/>
      <c r="CA79" s="77"/>
      <c r="CB79" s="77"/>
      <c r="CC79" s="77"/>
      <c r="CD79" s="77"/>
      <c r="CE79" s="77"/>
      <c r="CF79" s="77"/>
      <c r="CG79" s="77"/>
      <c r="CH79" s="77"/>
      <c r="CI79" s="78"/>
      <c r="CJ79" s="76">
        <v>3200</v>
      </c>
      <c r="CK79" s="77"/>
      <c r="CL79" s="77"/>
      <c r="CM79" s="77"/>
      <c r="CN79" s="77"/>
      <c r="CO79" s="77"/>
      <c r="CP79" s="77"/>
      <c r="CQ79" s="77"/>
      <c r="CR79" s="77"/>
      <c r="CS79" s="77"/>
      <c r="CT79" s="77"/>
      <c r="CU79" s="77"/>
      <c r="CV79" s="77"/>
      <c r="CW79" s="77"/>
      <c r="CX79" s="78"/>
    </row>
    <row r="80" spans="1:102" s="13" customFormat="1" ht="15" customHeight="1" thickBot="1">
      <c r="A80" s="220" t="s">
        <v>80</v>
      </c>
      <c r="B80" s="221"/>
      <c r="C80" s="221"/>
      <c r="D80" s="221"/>
      <c r="E80" s="221"/>
      <c r="F80" s="221"/>
      <c r="G80" s="221"/>
      <c r="H80" s="221"/>
      <c r="I80" s="221"/>
      <c r="J80" s="222"/>
      <c r="K80" s="24"/>
      <c r="L80" s="127" t="s">
        <v>38</v>
      </c>
      <c r="M80" s="127"/>
      <c r="N80" s="127"/>
      <c r="O80" s="127"/>
      <c r="P80" s="127"/>
      <c r="Q80" s="127"/>
      <c r="R80" s="127"/>
      <c r="S80" s="127"/>
      <c r="T80" s="127"/>
      <c r="U80" s="127"/>
      <c r="V80" s="127"/>
      <c r="W80" s="127"/>
      <c r="X80" s="127"/>
      <c r="Y80" s="127"/>
      <c r="Z80" s="127"/>
      <c r="AA80" s="127"/>
      <c r="AB80" s="127"/>
      <c r="AC80" s="127"/>
      <c r="AD80" s="127"/>
      <c r="AE80" s="127"/>
      <c r="AF80" s="127"/>
      <c r="AG80" s="127"/>
      <c r="AH80" s="127"/>
      <c r="AI80" s="127"/>
      <c r="AJ80" s="127"/>
      <c r="AK80" s="127"/>
      <c r="AL80" s="127"/>
      <c r="AM80" s="127"/>
      <c r="AN80" s="127"/>
      <c r="AO80" s="127"/>
      <c r="AP80" s="127"/>
      <c r="AQ80" s="127"/>
      <c r="AR80" s="127"/>
      <c r="AS80" s="127"/>
      <c r="AT80" s="127"/>
      <c r="AU80" s="127"/>
      <c r="AV80" s="127"/>
      <c r="AW80" s="127"/>
      <c r="AX80" s="127"/>
      <c r="AY80" s="128" t="s">
        <v>63</v>
      </c>
      <c r="AZ80" s="129"/>
      <c r="BA80" s="129"/>
      <c r="BB80" s="129"/>
      <c r="BC80" s="129"/>
      <c r="BD80" s="129"/>
      <c r="BE80" s="130"/>
      <c r="BF80" s="124">
        <f>BF79+BF70</f>
        <v>329879</v>
      </c>
      <c r="BG80" s="125"/>
      <c r="BH80" s="125"/>
      <c r="BI80" s="125"/>
      <c r="BJ80" s="125"/>
      <c r="BK80" s="125"/>
      <c r="BL80" s="125"/>
      <c r="BM80" s="125"/>
      <c r="BN80" s="125"/>
      <c r="BO80" s="125"/>
      <c r="BP80" s="125"/>
      <c r="BQ80" s="125"/>
      <c r="BR80" s="125"/>
      <c r="BS80" s="125"/>
      <c r="BT80" s="126"/>
      <c r="BU80" s="124">
        <f>BU79+BU70</f>
        <v>343599</v>
      </c>
      <c r="BV80" s="125"/>
      <c r="BW80" s="125"/>
      <c r="BX80" s="125"/>
      <c r="BY80" s="125"/>
      <c r="BZ80" s="125"/>
      <c r="CA80" s="125"/>
      <c r="CB80" s="125"/>
      <c r="CC80" s="125"/>
      <c r="CD80" s="125"/>
      <c r="CE80" s="125"/>
      <c r="CF80" s="125"/>
      <c r="CG80" s="125"/>
      <c r="CH80" s="125"/>
      <c r="CI80" s="126"/>
      <c r="CJ80" s="124">
        <f>CJ79+CJ70</f>
        <v>355691</v>
      </c>
      <c r="CK80" s="125"/>
      <c r="CL80" s="125"/>
      <c r="CM80" s="125"/>
      <c r="CN80" s="125"/>
      <c r="CO80" s="125"/>
      <c r="CP80" s="125"/>
      <c r="CQ80" s="125"/>
      <c r="CR80" s="125"/>
      <c r="CS80" s="125"/>
      <c r="CT80" s="125"/>
      <c r="CU80" s="125"/>
      <c r="CV80" s="125"/>
      <c r="CW80" s="125"/>
      <c r="CX80" s="126"/>
    </row>
    <row r="81" spans="1:102" s="4" customFormat="1" ht="15" customHeight="1" thickBot="1">
      <c r="A81" s="223" t="s">
        <v>80</v>
      </c>
      <c r="B81" s="224"/>
      <c r="C81" s="224"/>
      <c r="D81" s="224"/>
      <c r="E81" s="224"/>
      <c r="F81" s="224"/>
      <c r="G81" s="224"/>
      <c r="H81" s="224"/>
      <c r="I81" s="224"/>
      <c r="J81" s="225"/>
      <c r="K81" s="25"/>
      <c r="L81" s="165" t="s">
        <v>29</v>
      </c>
      <c r="M81" s="165"/>
      <c r="N81" s="165"/>
      <c r="O81" s="165"/>
      <c r="P81" s="165"/>
      <c r="Q81" s="165"/>
      <c r="R81" s="165"/>
      <c r="S81" s="165"/>
      <c r="T81" s="165"/>
      <c r="U81" s="165"/>
      <c r="V81" s="165"/>
      <c r="W81" s="165"/>
      <c r="X81" s="165"/>
      <c r="Y81" s="165"/>
      <c r="Z81" s="165"/>
      <c r="AA81" s="165"/>
      <c r="AB81" s="165"/>
      <c r="AC81" s="165"/>
      <c r="AD81" s="165"/>
      <c r="AE81" s="165"/>
      <c r="AF81" s="165"/>
      <c r="AG81" s="165"/>
      <c r="AH81" s="165"/>
      <c r="AI81" s="165"/>
      <c r="AJ81" s="165"/>
      <c r="AK81" s="165"/>
      <c r="AL81" s="165"/>
      <c r="AM81" s="165"/>
      <c r="AN81" s="165"/>
      <c r="AO81" s="165"/>
      <c r="AP81" s="165"/>
      <c r="AQ81" s="165"/>
      <c r="AR81" s="165"/>
      <c r="AS81" s="165"/>
      <c r="AT81" s="165"/>
      <c r="AU81" s="165"/>
      <c r="AV81" s="165"/>
      <c r="AW81" s="165"/>
      <c r="AX81" s="165"/>
      <c r="AY81" s="128" t="s">
        <v>64</v>
      </c>
      <c r="AZ81" s="129"/>
      <c r="BA81" s="129"/>
      <c r="BB81" s="129"/>
      <c r="BC81" s="129"/>
      <c r="BD81" s="129"/>
      <c r="BE81" s="130"/>
      <c r="BF81" s="131">
        <f>BF80+BH65+BF69</f>
        <v>435851</v>
      </c>
      <c r="BG81" s="132"/>
      <c r="BH81" s="132"/>
      <c r="BI81" s="132"/>
      <c r="BJ81" s="132"/>
      <c r="BK81" s="132"/>
      <c r="BL81" s="132"/>
      <c r="BM81" s="132"/>
      <c r="BN81" s="132"/>
      <c r="BO81" s="132"/>
      <c r="BP81" s="132"/>
      <c r="BQ81" s="132"/>
      <c r="BR81" s="132"/>
      <c r="BS81" s="132"/>
      <c r="BT81" s="133"/>
      <c r="BU81" s="131">
        <f>BU80+BW65+BU69</f>
        <v>471510</v>
      </c>
      <c r="BV81" s="132"/>
      <c r="BW81" s="132"/>
      <c r="BX81" s="132"/>
      <c r="BY81" s="132"/>
      <c r="BZ81" s="132"/>
      <c r="CA81" s="132"/>
      <c r="CB81" s="132"/>
      <c r="CC81" s="132"/>
      <c r="CD81" s="132"/>
      <c r="CE81" s="132"/>
      <c r="CF81" s="132"/>
      <c r="CG81" s="132"/>
      <c r="CH81" s="132"/>
      <c r="CI81" s="133"/>
      <c r="CJ81" s="131">
        <f>CJ80+CL65+CJ69</f>
        <v>441920</v>
      </c>
      <c r="CK81" s="132"/>
      <c r="CL81" s="132"/>
      <c r="CM81" s="132"/>
      <c r="CN81" s="132"/>
      <c r="CO81" s="132"/>
      <c r="CP81" s="132"/>
      <c r="CQ81" s="132"/>
      <c r="CR81" s="132"/>
      <c r="CS81" s="132"/>
      <c r="CT81" s="132"/>
      <c r="CU81" s="132"/>
      <c r="CV81" s="132"/>
      <c r="CW81" s="132"/>
      <c r="CX81" s="133"/>
    </row>
    <row r="82" spans="1:102" s="4" customFormat="1" ht="29.25" customHeight="1" hidden="1">
      <c r="A82" s="140" t="s">
        <v>80</v>
      </c>
      <c r="B82" s="141"/>
      <c r="C82" s="141"/>
      <c r="D82" s="141"/>
      <c r="E82" s="141"/>
      <c r="F82" s="141"/>
      <c r="G82" s="141"/>
      <c r="H82" s="141"/>
      <c r="I82" s="141"/>
      <c r="J82" s="142"/>
      <c r="K82" s="137" t="s">
        <v>112</v>
      </c>
      <c r="L82" s="138"/>
      <c r="M82" s="138"/>
      <c r="N82" s="138"/>
      <c r="O82" s="138"/>
      <c r="P82" s="138"/>
      <c r="Q82" s="138"/>
      <c r="R82" s="138"/>
      <c r="S82" s="138"/>
      <c r="T82" s="138"/>
      <c r="U82" s="138"/>
      <c r="V82" s="138"/>
      <c r="W82" s="138"/>
      <c r="X82" s="138"/>
      <c r="Y82" s="138"/>
      <c r="Z82" s="138"/>
      <c r="AA82" s="138"/>
      <c r="AB82" s="138"/>
      <c r="AC82" s="138"/>
      <c r="AD82" s="138"/>
      <c r="AE82" s="138"/>
      <c r="AF82" s="138"/>
      <c r="AG82" s="138"/>
      <c r="AH82" s="138"/>
      <c r="AI82" s="138"/>
      <c r="AJ82" s="138"/>
      <c r="AK82" s="138"/>
      <c r="AL82" s="138"/>
      <c r="AM82" s="138"/>
      <c r="AN82" s="138"/>
      <c r="AO82" s="138"/>
      <c r="AP82" s="138"/>
      <c r="AQ82" s="138"/>
      <c r="AR82" s="138"/>
      <c r="AS82" s="138"/>
      <c r="AT82" s="138"/>
      <c r="AU82" s="138"/>
      <c r="AV82" s="138"/>
      <c r="AW82" s="138"/>
      <c r="AX82" s="139"/>
      <c r="AY82" s="150" t="s">
        <v>114</v>
      </c>
      <c r="AZ82" s="151"/>
      <c r="BA82" s="151"/>
      <c r="BB82" s="151"/>
      <c r="BC82" s="151"/>
      <c r="BD82" s="151"/>
      <c r="BE82" s="152"/>
      <c r="BF82" s="49"/>
      <c r="BG82" s="50"/>
      <c r="BH82" s="50">
        <f>BH65</f>
        <v>105936</v>
      </c>
      <c r="BI82" s="50"/>
      <c r="BJ82" s="50"/>
      <c r="BK82" s="50"/>
      <c r="BL82" s="50"/>
      <c r="BM82" s="50"/>
      <c r="BN82" s="50"/>
      <c r="BO82" s="50"/>
      <c r="BP82" s="50"/>
      <c r="BQ82" s="50"/>
      <c r="BR82" s="50"/>
      <c r="BS82" s="50"/>
      <c r="BT82" s="51"/>
      <c r="BU82" s="49"/>
      <c r="BV82" s="50"/>
      <c r="BW82" s="50">
        <f>BW65</f>
        <v>127780</v>
      </c>
      <c r="BX82" s="50"/>
      <c r="BY82" s="50"/>
      <c r="BZ82" s="50"/>
      <c r="CA82" s="50"/>
      <c r="CB82" s="50"/>
      <c r="CC82" s="50"/>
      <c r="CD82" s="50"/>
      <c r="CE82" s="50"/>
      <c r="CF82" s="50"/>
      <c r="CG82" s="50"/>
      <c r="CH82" s="50"/>
      <c r="CI82" s="51"/>
      <c r="CJ82" s="49" t="s">
        <v>125</v>
      </c>
      <c r="CK82" s="50"/>
      <c r="CL82" s="50">
        <f>CL65</f>
        <v>85990</v>
      </c>
      <c r="CM82" s="50"/>
      <c r="CN82" s="50"/>
      <c r="CO82" s="50"/>
      <c r="CP82" s="50"/>
      <c r="CQ82" s="50"/>
      <c r="CR82" s="50"/>
      <c r="CS82" s="50"/>
      <c r="CT82" s="50"/>
      <c r="CU82" s="50"/>
      <c r="CV82" s="50"/>
      <c r="CW82" s="50" t="s">
        <v>126</v>
      </c>
      <c r="CX82" s="51"/>
    </row>
    <row r="83" spans="1:102" s="4" customFormat="1" ht="15" customHeight="1" hidden="1" thickBot="1">
      <c r="A83" s="143"/>
      <c r="B83" s="144"/>
      <c r="C83" s="144"/>
      <c r="D83" s="144"/>
      <c r="E83" s="144"/>
      <c r="F83" s="144"/>
      <c r="G83" s="144"/>
      <c r="H83" s="144"/>
      <c r="I83" s="144"/>
      <c r="J83" s="145"/>
      <c r="K83" s="20"/>
      <c r="L83" s="79" t="s">
        <v>113</v>
      </c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9"/>
      <c r="AG83" s="79"/>
      <c r="AH83" s="79"/>
      <c r="AI83" s="79"/>
      <c r="AJ83" s="79"/>
      <c r="AK83" s="79"/>
      <c r="AL83" s="79"/>
      <c r="AM83" s="79"/>
      <c r="AN83" s="79"/>
      <c r="AO83" s="79"/>
      <c r="AP83" s="79"/>
      <c r="AQ83" s="79"/>
      <c r="AR83" s="79"/>
      <c r="AS83" s="79"/>
      <c r="AT83" s="79"/>
      <c r="AU83" s="79"/>
      <c r="AV83" s="79"/>
      <c r="AW83" s="79"/>
      <c r="AX83" s="80"/>
      <c r="AY83" s="153"/>
      <c r="AZ83" s="154"/>
      <c r="BA83" s="154"/>
      <c r="BB83" s="154"/>
      <c r="BC83" s="154"/>
      <c r="BD83" s="154"/>
      <c r="BE83" s="155"/>
      <c r="BF83" s="81"/>
      <c r="BG83" s="82"/>
      <c r="BH83" s="82"/>
      <c r="BI83" s="82"/>
      <c r="BJ83" s="82"/>
      <c r="BK83" s="82"/>
      <c r="BL83" s="82"/>
      <c r="BM83" s="82"/>
      <c r="BN83" s="82"/>
      <c r="BO83" s="82"/>
      <c r="BP83" s="82"/>
      <c r="BQ83" s="82"/>
      <c r="BR83" s="82"/>
      <c r="BS83" s="82"/>
      <c r="BT83" s="134"/>
      <c r="BU83" s="81"/>
      <c r="BV83" s="82"/>
      <c r="BW83" s="82"/>
      <c r="BX83" s="82"/>
      <c r="BY83" s="82"/>
      <c r="BZ83" s="82"/>
      <c r="CA83" s="82"/>
      <c r="CB83" s="82"/>
      <c r="CC83" s="82"/>
      <c r="CD83" s="82"/>
      <c r="CE83" s="82"/>
      <c r="CF83" s="82"/>
      <c r="CG83" s="82"/>
      <c r="CH83" s="82"/>
      <c r="CI83" s="134"/>
      <c r="CJ83" s="81"/>
      <c r="CK83" s="82"/>
      <c r="CL83" s="82"/>
      <c r="CM83" s="82"/>
      <c r="CN83" s="82"/>
      <c r="CO83" s="82"/>
      <c r="CP83" s="82"/>
      <c r="CQ83" s="82"/>
      <c r="CR83" s="82"/>
      <c r="CS83" s="82"/>
      <c r="CT83" s="82"/>
      <c r="CU83" s="82"/>
      <c r="CV83" s="82"/>
      <c r="CW83" s="82"/>
      <c r="CX83" s="134"/>
    </row>
    <row r="84" spans="1:102" s="4" customFormat="1" ht="39" customHeight="1" hidden="1">
      <c r="A84" s="140" t="s">
        <v>145</v>
      </c>
      <c r="B84" s="141"/>
      <c r="C84" s="141"/>
      <c r="D84" s="141"/>
      <c r="E84" s="141"/>
      <c r="F84" s="141"/>
      <c r="G84" s="141"/>
      <c r="H84" s="141"/>
      <c r="I84" s="141"/>
      <c r="J84" s="142"/>
      <c r="K84" s="137" t="s">
        <v>115</v>
      </c>
      <c r="L84" s="138"/>
      <c r="M84" s="138"/>
      <c r="N84" s="138"/>
      <c r="O84" s="138"/>
      <c r="P84" s="138"/>
      <c r="Q84" s="138"/>
      <c r="R84" s="138"/>
      <c r="S84" s="138"/>
      <c r="T84" s="138"/>
      <c r="U84" s="138"/>
      <c r="V84" s="138"/>
      <c r="W84" s="138"/>
      <c r="X84" s="138"/>
      <c r="Y84" s="138"/>
      <c r="Z84" s="138"/>
      <c r="AA84" s="138"/>
      <c r="AB84" s="138"/>
      <c r="AC84" s="138"/>
      <c r="AD84" s="138"/>
      <c r="AE84" s="138"/>
      <c r="AF84" s="138"/>
      <c r="AG84" s="138"/>
      <c r="AH84" s="138"/>
      <c r="AI84" s="138"/>
      <c r="AJ84" s="138"/>
      <c r="AK84" s="138"/>
      <c r="AL84" s="138"/>
      <c r="AM84" s="138"/>
      <c r="AN84" s="138"/>
      <c r="AO84" s="138"/>
      <c r="AP84" s="138"/>
      <c r="AQ84" s="138"/>
      <c r="AR84" s="138"/>
      <c r="AS84" s="138"/>
      <c r="AT84" s="138"/>
      <c r="AU84" s="138"/>
      <c r="AV84" s="138"/>
      <c r="AW84" s="138"/>
      <c r="AX84" s="139"/>
      <c r="AY84" s="150" t="s">
        <v>117</v>
      </c>
      <c r="AZ84" s="151"/>
      <c r="BA84" s="151"/>
      <c r="BB84" s="151"/>
      <c r="BC84" s="151"/>
      <c r="BD84" s="151"/>
      <c r="BE84" s="152"/>
      <c r="BF84" s="49">
        <v>5187</v>
      </c>
      <c r="BG84" s="50"/>
      <c r="BH84" s="50"/>
      <c r="BI84" s="50"/>
      <c r="BJ84" s="50"/>
      <c r="BK84" s="50"/>
      <c r="BL84" s="50"/>
      <c r="BM84" s="50"/>
      <c r="BN84" s="50"/>
      <c r="BO84" s="50"/>
      <c r="BP84" s="50"/>
      <c r="BQ84" s="50"/>
      <c r="BR84" s="50"/>
      <c r="BS84" s="50"/>
      <c r="BT84" s="51"/>
      <c r="BU84" s="49">
        <v>4882</v>
      </c>
      <c r="BV84" s="50"/>
      <c r="BW84" s="50"/>
      <c r="BX84" s="50"/>
      <c r="BY84" s="50"/>
      <c r="BZ84" s="50"/>
      <c r="CA84" s="50"/>
      <c r="CB84" s="50"/>
      <c r="CC84" s="50"/>
      <c r="CD84" s="50"/>
      <c r="CE84" s="50"/>
      <c r="CF84" s="50"/>
      <c r="CG84" s="50"/>
      <c r="CH84" s="50"/>
      <c r="CI84" s="51"/>
      <c r="CJ84" s="49">
        <v>4709</v>
      </c>
      <c r="CK84" s="50"/>
      <c r="CL84" s="50"/>
      <c r="CM84" s="50"/>
      <c r="CN84" s="50"/>
      <c r="CO84" s="50"/>
      <c r="CP84" s="50"/>
      <c r="CQ84" s="50"/>
      <c r="CR84" s="50"/>
      <c r="CS84" s="50"/>
      <c r="CT84" s="50"/>
      <c r="CU84" s="50"/>
      <c r="CV84" s="50"/>
      <c r="CW84" s="50"/>
      <c r="CX84" s="51"/>
    </row>
    <row r="85" spans="1:102" s="4" customFormat="1" ht="15" customHeight="1" hidden="1">
      <c r="A85" s="158"/>
      <c r="B85" s="159"/>
      <c r="C85" s="159"/>
      <c r="D85" s="159"/>
      <c r="E85" s="159"/>
      <c r="F85" s="159"/>
      <c r="G85" s="159"/>
      <c r="H85" s="159"/>
      <c r="I85" s="159"/>
      <c r="J85" s="160"/>
      <c r="K85" s="11"/>
      <c r="L85" s="30" t="s">
        <v>116</v>
      </c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1"/>
      <c r="AY85" s="67"/>
      <c r="AZ85" s="68"/>
      <c r="BA85" s="68"/>
      <c r="BB85" s="68"/>
      <c r="BC85" s="68"/>
      <c r="BD85" s="68"/>
      <c r="BE85" s="69"/>
      <c r="BF85" s="52"/>
      <c r="BG85" s="53"/>
      <c r="BH85" s="53"/>
      <c r="BI85" s="53"/>
      <c r="BJ85" s="53"/>
      <c r="BK85" s="53"/>
      <c r="BL85" s="53"/>
      <c r="BM85" s="53"/>
      <c r="BN85" s="53"/>
      <c r="BO85" s="53"/>
      <c r="BP85" s="53"/>
      <c r="BQ85" s="53"/>
      <c r="BR85" s="53"/>
      <c r="BS85" s="53"/>
      <c r="BT85" s="54"/>
      <c r="BU85" s="52"/>
      <c r="BV85" s="53"/>
      <c r="BW85" s="53"/>
      <c r="BX85" s="53"/>
      <c r="BY85" s="53"/>
      <c r="BZ85" s="53"/>
      <c r="CA85" s="53"/>
      <c r="CB85" s="53"/>
      <c r="CC85" s="53"/>
      <c r="CD85" s="53"/>
      <c r="CE85" s="53"/>
      <c r="CF85" s="53"/>
      <c r="CG85" s="53"/>
      <c r="CH85" s="53"/>
      <c r="CI85" s="54"/>
      <c r="CJ85" s="52"/>
      <c r="CK85" s="53"/>
      <c r="CL85" s="53"/>
      <c r="CM85" s="53"/>
      <c r="CN85" s="53"/>
      <c r="CO85" s="53"/>
      <c r="CP85" s="53"/>
      <c r="CQ85" s="53"/>
      <c r="CR85" s="53"/>
      <c r="CS85" s="53"/>
      <c r="CT85" s="53"/>
      <c r="CU85" s="53"/>
      <c r="CV85" s="53"/>
      <c r="CW85" s="53"/>
      <c r="CX85" s="54"/>
    </row>
    <row r="86" spans="1:102" s="4" customFormat="1" ht="15" customHeight="1" hidden="1">
      <c r="A86" s="32" t="s">
        <v>80</v>
      </c>
      <c r="B86" s="33"/>
      <c r="C86" s="33"/>
      <c r="D86" s="33"/>
      <c r="E86" s="33"/>
      <c r="F86" s="33"/>
      <c r="G86" s="33"/>
      <c r="H86" s="33"/>
      <c r="I86" s="33"/>
      <c r="J86" s="34"/>
      <c r="K86" s="12"/>
      <c r="L86" s="100" t="s">
        <v>121</v>
      </c>
      <c r="M86" s="100"/>
      <c r="N86" s="100"/>
      <c r="O86" s="100"/>
      <c r="P86" s="100"/>
      <c r="Q86" s="100"/>
      <c r="R86" s="100"/>
      <c r="S86" s="100"/>
      <c r="T86" s="100"/>
      <c r="U86" s="100"/>
      <c r="V86" s="100"/>
      <c r="W86" s="100"/>
      <c r="X86" s="100"/>
      <c r="Y86" s="100"/>
      <c r="Z86" s="100"/>
      <c r="AA86" s="100"/>
      <c r="AB86" s="100"/>
      <c r="AC86" s="100"/>
      <c r="AD86" s="100"/>
      <c r="AE86" s="100"/>
      <c r="AF86" s="100"/>
      <c r="AG86" s="100"/>
      <c r="AH86" s="100"/>
      <c r="AI86" s="100"/>
      <c r="AJ86" s="100"/>
      <c r="AK86" s="100"/>
      <c r="AL86" s="100"/>
      <c r="AM86" s="100"/>
      <c r="AN86" s="100"/>
      <c r="AO86" s="100"/>
      <c r="AP86" s="100"/>
      <c r="AQ86" s="100"/>
      <c r="AR86" s="100"/>
      <c r="AS86" s="100"/>
      <c r="AT86" s="100"/>
      <c r="AU86" s="100"/>
      <c r="AV86" s="100"/>
      <c r="AW86" s="100"/>
      <c r="AX86" s="161"/>
      <c r="AY86" s="37" t="s">
        <v>118</v>
      </c>
      <c r="AZ86" s="38"/>
      <c r="BA86" s="38"/>
      <c r="BB86" s="38"/>
      <c r="BC86" s="38"/>
      <c r="BD86" s="38"/>
      <c r="BE86" s="39"/>
      <c r="BF86" s="40">
        <v>2</v>
      </c>
      <c r="BG86" s="41"/>
      <c r="BH86" s="41"/>
      <c r="BI86" s="41"/>
      <c r="BJ86" s="41"/>
      <c r="BK86" s="41"/>
      <c r="BL86" s="41"/>
      <c r="BM86" s="41"/>
      <c r="BN86" s="41"/>
      <c r="BO86" s="41"/>
      <c r="BP86" s="41"/>
      <c r="BQ86" s="41"/>
      <c r="BR86" s="41"/>
      <c r="BS86" s="41"/>
      <c r="BT86" s="42"/>
      <c r="BU86" s="40">
        <v>0</v>
      </c>
      <c r="BV86" s="41"/>
      <c r="BW86" s="41"/>
      <c r="BX86" s="41"/>
      <c r="BY86" s="41"/>
      <c r="BZ86" s="41"/>
      <c r="CA86" s="41"/>
      <c r="CB86" s="41"/>
      <c r="CC86" s="41"/>
      <c r="CD86" s="41"/>
      <c r="CE86" s="41"/>
      <c r="CF86" s="41"/>
      <c r="CG86" s="41"/>
      <c r="CH86" s="41"/>
      <c r="CI86" s="42"/>
      <c r="CJ86" s="40">
        <v>107</v>
      </c>
      <c r="CK86" s="41"/>
      <c r="CL86" s="41"/>
      <c r="CM86" s="41"/>
      <c r="CN86" s="41"/>
      <c r="CO86" s="41"/>
      <c r="CP86" s="41"/>
      <c r="CQ86" s="41"/>
      <c r="CR86" s="41"/>
      <c r="CS86" s="41"/>
      <c r="CT86" s="41"/>
      <c r="CU86" s="41"/>
      <c r="CV86" s="41"/>
      <c r="CW86" s="41"/>
      <c r="CX86" s="42"/>
    </row>
    <row r="87" spans="1:102" s="4" customFormat="1" ht="23.25" customHeight="1" hidden="1">
      <c r="A87" s="32" t="s">
        <v>80</v>
      </c>
      <c r="B87" s="33"/>
      <c r="C87" s="33"/>
      <c r="D87" s="33"/>
      <c r="E87" s="33"/>
      <c r="F87" s="33"/>
      <c r="G87" s="33"/>
      <c r="H87" s="33"/>
      <c r="I87" s="33"/>
      <c r="J87" s="34"/>
      <c r="K87" s="12"/>
      <c r="L87" s="35" t="s">
        <v>122</v>
      </c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35"/>
      <c r="AM87" s="35"/>
      <c r="AN87" s="35"/>
      <c r="AO87" s="35"/>
      <c r="AP87" s="35"/>
      <c r="AQ87" s="35"/>
      <c r="AR87" s="35"/>
      <c r="AS87" s="35"/>
      <c r="AT87" s="35"/>
      <c r="AU87" s="35"/>
      <c r="AV87" s="35"/>
      <c r="AW87" s="35"/>
      <c r="AX87" s="36"/>
      <c r="AY87" s="37" t="s">
        <v>119</v>
      </c>
      <c r="AZ87" s="38"/>
      <c r="BA87" s="38"/>
      <c r="BB87" s="38"/>
      <c r="BC87" s="38"/>
      <c r="BD87" s="38"/>
      <c r="BE87" s="39"/>
      <c r="BF87" s="40">
        <v>5580</v>
      </c>
      <c r="BG87" s="41"/>
      <c r="BH87" s="41"/>
      <c r="BI87" s="41"/>
      <c r="BJ87" s="41"/>
      <c r="BK87" s="41"/>
      <c r="BL87" s="41"/>
      <c r="BM87" s="41"/>
      <c r="BN87" s="41"/>
      <c r="BO87" s="41"/>
      <c r="BP87" s="41"/>
      <c r="BQ87" s="41"/>
      <c r="BR87" s="41"/>
      <c r="BS87" s="41"/>
      <c r="BT87" s="42"/>
      <c r="BU87" s="40">
        <v>497</v>
      </c>
      <c r="BV87" s="41"/>
      <c r="BW87" s="41"/>
      <c r="BX87" s="41"/>
      <c r="BY87" s="41"/>
      <c r="BZ87" s="41"/>
      <c r="CA87" s="41"/>
      <c r="CB87" s="41"/>
      <c r="CC87" s="41"/>
      <c r="CD87" s="41"/>
      <c r="CE87" s="41"/>
      <c r="CF87" s="41"/>
      <c r="CG87" s="41"/>
      <c r="CH87" s="41"/>
      <c r="CI87" s="42"/>
      <c r="CJ87" s="40">
        <v>544</v>
      </c>
      <c r="CK87" s="41"/>
      <c r="CL87" s="41"/>
      <c r="CM87" s="41"/>
      <c r="CN87" s="41"/>
      <c r="CO87" s="41"/>
      <c r="CP87" s="41"/>
      <c r="CQ87" s="41"/>
      <c r="CR87" s="41"/>
      <c r="CS87" s="41"/>
      <c r="CT87" s="41"/>
      <c r="CU87" s="41"/>
      <c r="CV87" s="41"/>
      <c r="CW87" s="41"/>
      <c r="CX87" s="42"/>
    </row>
    <row r="88" spans="1:102" s="4" customFormat="1" ht="24" customHeight="1" hidden="1" thickBot="1">
      <c r="A88" s="147" t="s">
        <v>144</v>
      </c>
      <c r="B88" s="148"/>
      <c r="C88" s="148"/>
      <c r="D88" s="148"/>
      <c r="E88" s="148"/>
      <c r="F88" s="148"/>
      <c r="G88" s="148"/>
      <c r="H88" s="148"/>
      <c r="I88" s="148"/>
      <c r="J88" s="149"/>
      <c r="K88" s="19"/>
      <c r="L88" s="156" t="s">
        <v>123</v>
      </c>
      <c r="M88" s="156"/>
      <c r="N88" s="156"/>
      <c r="O88" s="156"/>
      <c r="P88" s="156"/>
      <c r="Q88" s="156"/>
      <c r="R88" s="156"/>
      <c r="S88" s="156"/>
      <c r="T88" s="156"/>
      <c r="U88" s="156"/>
      <c r="V88" s="156"/>
      <c r="W88" s="156"/>
      <c r="X88" s="156"/>
      <c r="Y88" s="156"/>
      <c r="Z88" s="156"/>
      <c r="AA88" s="156"/>
      <c r="AB88" s="156"/>
      <c r="AC88" s="156"/>
      <c r="AD88" s="156"/>
      <c r="AE88" s="156"/>
      <c r="AF88" s="156"/>
      <c r="AG88" s="156"/>
      <c r="AH88" s="156"/>
      <c r="AI88" s="156"/>
      <c r="AJ88" s="156"/>
      <c r="AK88" s="156"/>
      <c r="AL88" s="156"/>
      <c r="AM88" s="156"/>
      <c r="AN88" s="156"/>
      <c r="AO88" s="156"/>
      <c r="AP88" s="156"/>
      <c r="AQ88" s="156"/>
      <c r="AR88" s="156"/>
      <c r="AS88" s="156"/>
      <c r="AT88" s="156"/>
      <c r="AU88" s="156"/>
      <c r="AV88" s="156"/>
      <c r="AW88" s="156"/>
      <c r="AX88" s="157"/>
      <c r="AY88" s="110" t="s">
        <v>120</v>
      </c>
      <c r="AZ88" s="111"/>
      <c r="BA88" s="111"/>
      <c r="BB88" s="111"/>
      <c r="BC88" s="111"/>
      <c r="BD88" s="111"/>
      <c r="BE88" s="112"/>
      <c r="BF88" s="162">
        <v>83</v>
      </c>
      <c r="BG88" s="163"/>
      <c r="BH88" s="163"/>
      <c r="BI88" s="163"/>
      <c r="BJ88" s="163"/>
      <c r="BK88" s="163"/>
      <c r="BL88" s="163"/>
      <c r="BM88" s="163"/>
      <c r="BN88" s="163"/>
      <c r="BO88" s="163"/>
      <c r="BP88" s="163"/>
      <c r="BQ88" s="163"/>
      <c r="BR88" s="163"/>
      <c r="BS88" s="163"/>
      <c r="BT88" s="164"/>
      <c r="BU88" s="88">
        <v>1995</v>
      </c>
      <c r="BV88" s="89"/>
      <c r="BW88" s="89"/>
      <c r="BX88" s="89"/>
      <c r="BY88" s="89"/>
      <c r="BZ88" s="89"/>
      <c r="CA88" s="89"/>
      <c r="CB88" s="89"/>
      <c r="CC88" s="89"/>
      <c r="CD88" s="89"/>
      <c r="CE88" s="89"/>
      <c r="CF88" s="89"/>
      <c r="CG88" s="89"/>
      <c r="CH88" s="89"/>
      <c r="CI88" s="90"/>
      <c r="CJ88" s="88">
        <v>1557</v>
      </c>
      <c r="CK88" s="89"/>
      <c r="CL88" s="89"/>
      <c r="CM88" s="89"/>
      <c r="CN88" s="89"/>
      <c r="CO88" s="89"/>
      <c r="CP88" s="89"/>
      <c r="CQ88" s="89"/>
      <c r="CR88" s="89"/>
      <c r="CS88" s="89"/>
      <c r="CT88" s="89"/>
      <c r="CU88" s="89"/>
      <c r="CV88" s="89"/>
      <c r="CW88" s="89"/>
      <c r="CX88" s="90"/>
    </row>
    <row r="99" s="4" customFormat="1" ht="12">
      <c r="BC99" s="4" t="s">
        <v>40</v>
      </c>
    </row>
    <row r="100" spans="1:102" s="4" customFormat="1" ht="12">
      <c r="A100" s="4" t="s">
        <v>39</v>
      </c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D100" s="44" t="s">
        <v>161</v>
      </c>
      <c r="AE100" s="44"/>
      <c r="AF100" s="44"/>
      <c r="AG100" s="44"/>
      <c r="AH100" s="44"/>
      <c r="AI100" s="44"/>
      <c r="AJ100" s="44"/>
      <c r="AK100" s="44"/>
      <c r="AL100" s="44"/>
      <c r="AM100" s="44"/>
      <c r="AN100" s="44"/>
      <c r="AO100" s="44"/>
      <c r="AP100" s="44"/>
      <c r="AQ100" s="44"/>
      <c r="AR100" s="44"/>
      <c r="AS100" s="44"/>
      <c r="AT100" s="44"/>
      <c r="AU100" s="44"/>
      <c r="AV100" s="44"/>
      <c r="AW100" s="44"/>
      <c r="AX100" s="44"/>
      <c r="AY100" s="44"/>
      <c r="AZ100" s="44"/>
      <c r="BC100" s="4" t="s">
        <v>41</v>
      </c>
      <c r="BM100" s="44"/>
      <c r="BN100" s="44"/>
      <c r="BO100" s="44"/>
      <c r="BP100" s="44"/>
      <c r="BQ100" s="44"/>
      <c r="BR100" s="44"/>
      <c r="BS100" s="44"/>
      <c r="BT100" s="44"/>
      <c r="BU100" s="44"/>
      <c r="BV100" s="44"/>
      <c r="BW100" s="44"/>
      <c r="BX100" s="44"/>
      <c r="BY100" s="44"/>
      <c r="CB100" s="44" t="s">
        <v>157</v>
      </c>
      <c r="CC100" s="44"/>
      <c r="CD100" s="44"/>
      <c r="CE100" s="44"/>
      <c r="CF100" s="44"/>
      <c r="CG100" s="44"/>
      <c r="CH100" s="44"/>
      <c r="CI100" s="44"/>
      <c r="CJ100" s="44"/>
      <c r="CK100" s="44"/>
      <c r="CL100" s="44"/>
      <c r="CM100" s="44"/>
      <c r="CN100" s="44"/>
      <c r="CO100" s="44"/>
      <c r="CP100" s="44"/>
      <c r="CQ100" s="44"/>
      <c r="CR100" s="44"/>
      <c r="CS100" s="44"/>
      <c r="CT100" s="44"/>
      <c r="CU100" s="44"/>
      <c r="CV100" s="44"/>
      <c r="CW100" s="44"/>
      <c r="CX100" s="44"/>
    </row>
    <row r="101" spans="15:102" s="14" customFormat="1" ht="9.75">
      <c r="O101" s="135" t="s">
        <v>42</v>
      </c>
      <c r="P101" s="135"/>
      <c r="Q101" s="135"/>
      <c r="R101" s="135"/>
      <c r="S101" s="135"/>
      <c r="T101" s="135"/>
      <c r="U101" s="135"/>
      <c r="V101" s="135"/>
      <c r="W101" s="135"/>
      <c r="X101" s="135"/>
      <c r="Y101" s="135"/>
      <c r="Z101" s="135"/>
      <c r="AA101" s="135"/>
      <c r="AD101" s="135" t="s">
        <v>43</v>
      </c>
      <c r="AE101" s="135"/>
      <c r="AF101" s="135"/>
      <c r="AG101" s="135"/>
      <c r="AH101" s="135"/>
      <c r="AI101" s="135"/>
      <c r="AJ101" s="135"/>
      <c r="AK101" s="135"/>
      <c r="AL101" s="135"/>
      <c r="AM101" s="135"/>
      <c r="AN101" s="135"/>
      <c r="AO101" s="135"/>
      <c r="AP101" s="135"/>
      <c r="AQ101" s="135"/>
      <c r="AR101" s="135"/>
      <c r="AS101" s="135"/>
      <c r="AT101" s="135"/>
      <c r="AU101" s="135"/>
      <c r="AV101" s="135"/>
      <c r="AW101" s="135"/>
      <c r="AX101" s="135"/>
      <c r="AY101" s="135"/>
      <c r="AZ101" s="135"/>
      <c r="BM101" s="135" t="s">
        <v>42</v>
      </c>
      <c r="BN101" s="135"/>
      <c r="BO101" s="135"/>
      <c r="BP101" s="135"/>
      <c r="BQ101" s="135"/>
      <c r="BR101" s="135"/>
      <c r="BS101" s="135"/>
      <c r="BT101" s="135"/>
      <c r="BU101" s="135"/>
      <c r="BV101" s="135"/>
      <c r="BW101" s="135"/>
      <c r="BX101" s="135"/>
      <c r="BY101" s="135"/>
      <c r="CB101" s="135" t="s">
        <v>43</v>
      </c>
      <c r="CC101" s="135"/>
      <c r="CD101" s="135"/>
      <c r="CE101" s="135"/>
      <c r="CF101" s="135"/>
      <c r="CG101" s="135"/>
      <c r="CH101" s="135"/>
      <c r="CI101" s="135"/>
      <c r="CJ101" s="135"/>
      <c r="CK101" s="135"/>
      <c r="CL101" s="135"/>
      <c r="CM101" s="135"/>
      <c r="CN101" s="135"/>
      <c r="CO101" s="135"/>
      <c r="CP101" s="135"/>
      <c r="CQ101" s="135"/>
      <c r="CR101" s="135"/>
      <c r="CS101" s="135"/>
      <c r="CT101" s="135"/>
      <c r="CU101" s="135"/>
      <c r="CV101" s="135"/>
      <c r="CW101" s="135"/>
      <c r="CX101" s="135"/>
    </row>
    <row r="102" spans="1:34" s="4" customFormat="1" ht="12">
      <c r="A102" s="136" t="s">
        <v>44</v>
      </c>
      <c r="B102" s="136"/>
      <c r="C102" s="68" t="s">
        <v>160</v>
      </c>
      <c r="D102" s="68"/>
      <c r="E102" s="68"/>
      <c r="F102" s="68"/>
      <c r="G102" s="146" t="s">
        <v>44</v>
      </c>
      <c r="H102" s="146"/>
      <c r="J102" s="44" t="s">
        <v>163</v>
      </c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136">
        <v>20</v>
      </c>
      <c r="AA102" s="136"/>
      <c r="AB102" s="136"/>
      <c r="AC102" s="136"/>
      <c r="AD102" s="106" t="s">
        <v>162</v>
      </c>
      <c r="AE102" s="106"/>
      <c r="AF102" s="106"/>
      <c r="AH102" s="4" t="s">
        <v>15</v>
      </c>
    </row>
    <row r="108" spans="1:102" s="23" customFormat="1" ht="13.5" thickBot="1">
      <c r="A108" s="73" t="s">
        <v>138</v>
      </c>
      <c r="B108" s="73"/>
      <c r="C108" s="73"/>
      <c r="D108" s="73"/>
      <c r="E108" s="73"/>
      <c r="F108" s="73"/>
      <c r="G108" s="73"/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73"/>
      <c r="U108" s="73"/>
      <c r="V108" s="73"/>
      <c r="W108" s="73"/>
      <c r="X108" s="73"/>
      <c r="Y108" s="73"/>
      <c r="Z108" s="73"/>
      <c r="AA108" s="73"/>
      <c r="AB108" s="73"/>
      <c r="AC108" s="73"/>
      <c r="AD108" s="73"/>
      <c r="AE108" s="73"/>
      <c r="AF108" s="73"/>
      <c r="AG108" s="73"/>
      <c r="AH108" s="73"/>
      <c r="AI108" s="73"/>
      <c r="AJ108" s="73"/>
      <c r="AK108" s="73"/>
      <c r="AL108" s="73"/>
      <c r="AM108" s="73"/>
      <c r="AN108" s="73"/>
      <c r="AO108" s="73"/>
      <c r="AP108" s="73"/>
      <c r="AQ108" s="73"/>
      <c r="AR108" s="73"/>
      <c r="AS108" s="73"/>
      <c r="AT108" s="73"/>
      <c r="AU108" s="73"/>
      <c r="AV108" s="73"/>
      <c r="AW108" s="73"/>
      <c r="AX108" s="73"/>
      <c r="AY108" s="73"/>
      <c r="AZ108" s="73"/>
      <c r="BA108" s="73"/>
      <c r="BB108" s="73"/>
      <c r="BC108" s="73"/>
      <c r="BD108" s="73"/>
      <c r="BE108" s="74"/>
      <c r="BF108" s="85">
        <f>BF81-BF54</f>
        <v>0</v>
      </c>
      <c r="BG108" s="86"/>
      <c r="BH108" s="86"/>
      <c r="BI108" s="86"/>
      <c r="BJ108" s="86"/>
      <c r="BK108" s="86"/>
      <c r="BL108" s="86"/>
      <c r="BM108" s="86"/>
      <c r="BN108" s="86"/>
      <c r="BO108" s="86"/>
      <c r="BP108" s="86"/>
      <c r="BQ108" s="86"/>
      <c r="BR108" s="86"/>
      <c r="BS108" s="86"/>
      <c r="BT108" s="87"/>
      <c r="BU108" s="85">
        <f>BU81-BU54</f>
        <v>0</v>
      </c>
      <c r="BV108" s="86"/>
      <c r="BW108" s="86"/>
      <c r="BX108" s="86"/>
      <c r="BY108" s="86"/>
      <c r="BZ108" s="86"/>
      <c r="CA108" s="86"/>
      <c r="CB108" s="86"/>
      <c r="CC108" s="86"/>
      <c r="CD108" s="86"/>
      <c r="CE108" s="86"/>
      <c r="CF108" s="86"/>
      <c r="CG108" s="86"/>
      <c r="CH108" s="86"/>
      <c r="CI108" s="87"/>
      <c r="CJ108" s="85">
        <f>CJ81-CJ54</f>
        <v>0</v>
      </c>
      <c r="CK108" s="86"/>
      <c r="CL108" s="86"/>
      <c r="CM108" s="86"/>
      <c r="CN108" s="86"/>
      <c r="CO108" s="86"/>
      <c r="CP108" s="86"/>
      <c r="CQ108" s="86"/>
      <c r="CR108" s="86"/>
      <c r="CS108" s="86"/>
      <c r="CT108" s="86"/>
      <c r="CU108" s="86"/>
      <c r="CV108" s="86"/>
      <c r="CW108" s="86"/>
      <c r="CX108" s="87"/>
    </row>
  </sheetData>
  <sheetProtection/>
  <mergeCells count="417">
    <mergeCell ref="A45:J46"/>
    <mergeCell ref="M45:AX45"/>
    <mergeCell ref="AY45:BE46"/>
    <mergeCell ref="BF45:BT46"/>
    <mergeCell ref="BS61:BT61"/>
    <mergeCell ref="BU61:BV61"/>
    <mergeCell ref="BF51:BT51"/>
    <mergeCell ref="M46:AX46"/>
    <mergeCell ref="A47:J47"/>
    <mergeCell ref="AY61:BE61"/>
    <mergeCell ref="L52:AX52"/>
    <mergeCell ref="AY52:BE52"/>
    <mergeCell ref="BH62:BR62"/>
    <mergeCell ref="BF62:BG62"/>
    <mergeCell ref="AY54:BE54"/>
    <mergeCell ref="BS62:BT62"/>
    <mergeCell ref="AY53:BE53"/>
    <mergeCell ref="BF52:BT52"/>
    <mergeCell ref="CJ57:CX57"/>
    <mergeCell ref="CP56:CS56"/>
    <mergeCell ref="BW61:CG61"/>
    <mergeCell ref="CJ63:CK64"/>
    <mergeCell ref="CH61:CI61"/>
    <mergeCell ref="CA56:CD56"/>
    <mergeCell ref="CW63:CX64"/>
    <mergeCell ref="CL63:CV64"/>
    <mergeCell ref="CL61:CV61"/>
    <mergeCell ref="CW61:CX61"/>
    <mergeCell ref="BU79:CI79"/>
    <mergeCell ref="CH82:CI83"/>
    <mergeCell ref="BU62:BV62"/>
    <mergeCell ref="BW62:CG62"/>
    <mergeCell ref="CH62:CI62"/>
    <mergeCell ref="BU81:CI81"/>
    <mergeCell ref="BU74:CI74"/>
    <mergeCell ref="BU72:CI73"/>
    <mergeCell ref="BU70:CI71"/>
    <mergeCell ref="CH63:CI64"/>
    <mergeCell ref="A55:J57"/>
    <mergeCell ref="K55:AX57"/>
    <mergeCell ref="AY55:BE57"/>
    <mergeCell ref="A58:J60"/>
    <mergeCell ref="K58:AX58"/>
    <mergeCell ref="L60:AX60"/>
    <mergeCell ref="AY58:BE60"/>
    <mergeCell ref="K59:AX59"/>
    <mergeCell ref="A61:J61"/>
    <mergeCell ref="AY43:BE43"/>
    <mergeCell ref="BF43:BT43"/>
    <mergeCell ref="AY48:BE49"/>
    <mergeCell ref="BF48:BT49"/>
    <mergeCell ref="M49:AX49"/>
    <mergeCell ref="BF47:BT47"/>
    <mergeCell ref="AY44:BE44"/>
    <mergeCell ref="BF44:BT44"/>
    <mergeCell ref="L47:AX47"/>
    <mergeCell ref="AY47:BE47"/>
    <mergeCell ref="A44:J44"/>
    <mergeCell ref="L44:AX44"/>
    <mergeCell ref="M23:AX23"/>
    <mergeCell ref="A40:J41"/>
    <mergeCell ref="M40:AX40"/>
    <mergeCell ref="AY40:BE41"/>
    <mergeCell ref="A42:J42"/>
    <mergeCell ref="A43:J43"/>
    <mergeCell ref="M43:AX43"/>
    <mergeCell ref="A31:J31"/>
    <mergeCell ref="BF40:BT41"/>
    <mergeCell ref="M41:AX41"/>
    <mergeCell ref="M39:AX39"/>
    <mergeCell ref="L62:AX62"/>
    <mergeCell ref="BF61:BG61"/>
    <mergeCell ref="BH61:BR61"/>
    <mergeCell ref="A62:J62"/>
    <mergeCell ref="A51:J51"/>
    <mergeCell ref="M51:AX51"/>
    <mergeCell ref="AY28:BE29"/>
    <mergeCell ref="BF28:BT29"/>
    <mergeCell ref="M42:AX42"/>
    <mergeCell ref="AY42:BE42"/>
    <mergeCell ref="BF42:BT42"/>
    <mergeCell ref="BU69:CI69"/>
    <mergeCell ref="BF68:BT68"/>
    <mergeCell ref="BS63:BT64"/>
    <mergeCell ref="AY63:BE64"/>
    <mergeCell ref="BH65:BR65"/>
    <mergeCell ref="AY68:BE68"/>
    <mergeCell ref="BF63:BG64"/>
    <mergeCell ref="BS65:BT65"/>
    <mergeCell ref="BU68:CI68"/>
    <mergeCell ref="M73:AX73"/>
    <mergeCell ref="A75:J75"/>
    <mergeCell ref="A69:J69"/>
    <mergeCell ref="A66:J66"/>
    <mergeCell ref="A63:J64"/>
    <mergeCell ref="M63:AX63"/>
    <mergeCell ref="BU78:CI78"/>
    <mergeCell ref="BU75:CI75"/>
    <mergeCell ref="BH63:BR64"/>
    <mergeCell ref="BF70:BT71"/>
    <mergeCell ref="BF65:BG65"/>
    <mergeCell ref="BF72:BT73"/>
    <mergeCell ref="BF74:BT74"/>
    <mergeCell ref="BU77:CI77"/>
    <mergeCell ref="BU63:BV64"/>
    <mergeCell ref="BW63:CG64"/>
    <mergeCell ref="A54:J54"/>
    <mergeCell ref="L54:AX54"/>
    <mergeCell ref="AY62:BE62"/>
    <mergeCell ref="L71:AX71"/>
    <mergeCell ref="M72:AX72"/>
    <mergeCell ref="AY65:BE65"/>
    <mergeCell ref="A72:J73"/>
    <mergeCell ref="L67:AX67"/>
    <mergeCell ref="L68:AX68"/>
    <mergeCell ref="M64:AX64"/>
    <mergeCell ref="AY51:BE51"/>
    <mergeCell ref="A79:J79"/>
    <mergeCell ref="L79:AX79"/>
    <mergeCell ref="AY79:BE79"/>
    <mergeCell ref="AY66:BE66"/>
    <mergeCell ref="L61:AX61"/>
    <mergeCell ref="A53:J53"/>
    <mergeCell ref="L53:AX53"/>
    <mergeCell ref="A65:J65"/>
    <mergeCell ref="L65:AX65"/>
    <mergeCell ref="A48:J49"/>
    <mergeCell ref="M48:AX48"/>
    <mergeCell ref="A50:J50"/>
    <mergeCell ref="M50:AX50"/>
    <mergeCell ref="AY50:BE50"/>
    <mergeCell ref="BF50:BT50"/>
    <mergeCell ref="L31:AX31"/>
    <mergeCell ref="AY31:BE31"/>
    <mergeCell ref="BF31:BT31"/>
    <mergeCell ref="A38:J39"/>
    <mergeCell ref="M38:AX38"/>
    <mergeCell ref="AY38:BE39"/>
    <mergeCell ref="BF38:BT39"/>
    <mergeCell ref="M33:AX33"/>
    <mergeCell ref="A37:J37"/>
    <mergeCell ref="M37:AX37"/>
    <mergeCell ref="AY26:BE27"/>
    <mergeCell ref="BF26:BT27"/>
    <mergeCell ref="L27:AX27"/>
    <mergeCell ref="A30:J30"/>
    <mergeCell ref="L30:AX30"/>
    <mergeCell ref="AY30:BE30"/>
    <mergeCell ref="BF30:BT30"/>
    <mergeCell ref="A28:J29"/>
    <mergeCell ref="M29:AX29"/>
    <mergeCell ref="M28:AX28"/>
    <mergeCell ref="A25:J25"/>
    <mergeCell ref="L25:AX25"/>
    <mergeCell ref="AY25:BE25"/>
    <mergeCell ref="BF25:BT25"/>
    <mergeCell ref="BU22:CI23"/>
    <mergeCell ref="A26:J27"/>
    <mergeCell ref="K26:AX26"/>
    <mergeCell ref="M22:AX22"/>
    <mergeCell ref="AY22:BE23"/>
    <mergeCell ref="BF22:BT23"/>
    <mergeCell ref="A22:J23"/>
    <mergeCell ref="CJ22:CX23"/>
    <mergeCell ref="BU24:CI24"/>
    <mergeCell ref="AY14:BE16"/>
    <mergeCell ref="BF15:BK15"/>
    <mergeCell ref="A24:J24"/>
    <mergeCell ref="L24:AX24"/>
    <mergeCell ref="AY24:BE24"/>
    <mergeCell ref="BF24:BT24"/>
    <mergeCell ref="AY17:BE19"/>
    <mergeCell ref="A17:J19"/>
    <mergeCell ref="K17:AX17"/>
    <mergeCell ref="BL15:BO15"/>
    <mergeCell ref="BU57:CI57"/>
    <mergeCell ref="BF54:BT54"/>
    <mergeCell ref="BU54:CI54"/>
    <mergeCell ref="BU53:CI53"/>
    <mergeCell ref="BU55:CI55"/>
    <mergeCell ref="BU52:CI52"/>
    <mergeCell ref="K18:AX18"/>
    <mergeCell ref="L19:AX19"/>
    <mergeCell ref="L81:AX81"/>
    <mergeCell ref="BF79:BT79"/>
    <mergeCell ref="BF53:BT53"/>
    <mergeCell ref="BF58:BT60"/>
    <mergeCell ref="L69:AX69"/>
    <mergeCell ref="BF17:BT19"/>
    <mergeCell ref="BF57:BT57"/>
    <mergeCell ref="AY67:BE67"/>
    <mergeCell ref="BL56:BO56"/>
    <mergeCell ref="BF88:BT88"/>
    <mergeCell ref="BU86:CI86"/>
    <mergeCell ref="CB100:CX100"/>
    <mergeCell ref="CJ79:CX79"/>
    <mergeCell ref="CJ81:CX81"/>
    <mergeCell ref="CJ78:CX78"/>
    <mergeCell ref="BH82:BR83"/>
    <mergeCell ref="BU80:CI80"/>
    <mergeCell ref="CJ86:CX86"/>
    <mergeCell ref="BU87:CI87"/>
    <mergeCell ref="BF84:BT85"/>
    <mergeCell ref="AY81:BE81"/>
    <mergeCell ref="CJ80:CX80"/>
    <mergeCell ref="BF80:BT80"/>
    <mergeCell ref="BF86:BT86"/>
    <mergeCell ref="BU82:BV83"/>
    <mergeCell ref="BW82:CG83"/>
    <mergeCell ref="BS82:BT83"/>
    <mergeCell ref="BF81:BT81"/>
    <mergeCell ref="CW82:CX83"/>
    <mergeCell ref="A81:J81"/>
    <mergeCell ref="AY88:BE88"/>
    <mergeCell ref="AY84:BE85"/>
    <mergeCell ref="AY82:BE83"/>
    <mergeCell ref="L88:AX88"/>
    <mergeCell ref="A87:J87"/>
    <mergeCell ref="A84:J85"/>
    <mergeCell ref="K84:AX84"/>
    <mergeCell ref="L86:AX86"/>
    <mergeCell ref="C102:F102"/>
    <mergeCell ref="G102:H102"/>
    <mergeCell ref="BM101:BY101"/>
    <mergeCell ref="CB101:CX101"/>
    <mergeCell ref="BM100:BY100"/>
    <mergeCell ref="CJ75:CX75"/>
    <mergeCell ref="J102:Y102"/>
    <mergeCell ref="O101:AA101"/>
    <mergeCell ref="A88:J88"/>
    <mergeCell ref="Z102:AC102"/>
    <mergeCell ref="O100:AA100"/>
    <mergeCell ref="AD101:AZ101"/>
    <mergeCell ref="AD102:AF102"/>
    <mergeCell ref="A102:B102"/>
    <mergeCell ref="AD100:AZ100"/>
    <mergeCell ref="A52:J52"/>
    <mergeCell ref="AY69:BE69"/>
    <mergeCell ref="K82:AX82"/>
    <mergeCell ref="A82:J83"/>
    <mergeCell ref="A78:J78"/>
    <mergeCell ref="CJ69:CX69"/>
    <mergeCell ref="CJ70:CX71"/>
    <mergeCell ref="BF69:BT69"/>
    <mergeCell ref="BU76:CI76"/>
    <mergeCell ref="CJ72:CX73"/>
    <mergeCell ref="CJ54:CX54"/>
    <mergeCell ref="CJ68:CX68"/>
    <mergeCell ref="CJ74:CX74"/>
    <mergeCell ref="CJ76:CX76"/>
    <mergeCell ref="CJ61:CK61"/>
    <mergeCell ref="A80:J80"/>
    <mergeCell ref="L80:AX80"/>
    <mergeCell ref="AY80:BE80"/>
    <mergeCell ref="A76:J76"/>
    <mergeCell ref="CJ36:CX36"/>
    <mergeCell ref="BU50:CI50"/>
    <mergeCell ref="CJ37:CX37"/>
    <mergeCell ref="BU51:CI51"/>
    <mergeCell ref="CJ51:CX51"/>
    <mergeCell ref="CJ45:CX46"/>
    <mergeCell ref="BU45:CI46"/>
    <mergeCell ref="BU44:CI44"/>
    <mergeCell ref="CJ48:CX49"/>
    <mergeCell ref="CJ44:CX44"/>
    <mergeCell ref="CJ43:CX43"/>
    <mergeCell ref="BU40:CI41"/>
    <mergeCell ref="BU48:CI49"/>
    <mergeCell ref="CJ53:CX53"/>
    <mergeCell ref="CJ52:CX52"/>
    <mergeCell ref="CJ31:CX31"/>
    <mergeCell ref="CJ40:CX41"/>
    <mergeCell ref="BU42:CI42"/>
    <mergeCell ref="CJ42:CX42"/>
    <mergeCell ref="CJ47:CX47"/>
    <mergeCell ref="BU47:CI47"/>
    <mergeCell ref="BU31:CI31"/>
    <mergeCell ref="BU32:CI33"/>
    <mergeCell ref="BU34:CI35"/>
    <mergeCell ref="CJ34:CX35"/>
    <mergeCell ref="CJ55:CX55"/>
    <mergeCell ref="BW56:BZ56"/>
    <mergeCell ref="CL56:CO56"/>
    <mergeCell ref="CJ26:CX27"/>
    <mergeCell ref="BU28:CI29"/>
    <mergeCell ref="CJ28:CX29"/>
    <mergeCell ref="BU38:CI39"/>
    <mergeCell ref="CJ38:CX39"/>
    <mergeCell ref="CJ32:CX33"/>
    <mergeCell ref="BF20:BT20"/>
    <mergeCell ref="BU17:CI19"/>
    <mergeCell ref="CJ50:CX50"/>
    <mergeCell ref="CJ58:CX60"/>
    <mergeCell ref="BU25:CI25"/>
    <mergeCell ref="CJ25:CX25"/>
    <mergeCell ref="BU26:CI27"/>
    <mergeCell ref="BU30:CI30"/>
    <mergeCell ref="BU58:CI60"/>
    <mergeCell ref="CJ30:CX30"/>
    <mergeCell ref="CJ16:CX16"/>
    <mergeCell ref="CJ14:CX14"/>
    <mergeCell ref="CJ21:CX21"/>
    <mergeCell ref="CA15:CD15"/>
    <mergeCell ref="BU16:CI16"/>
    <mergeCell ref="BU14:CI14"/>
    <mergeCell ref="BU20:CI20"/>
    <mergeCell ref="CL15:CO15"/>
    <mergeCell ref="CJ20:CX20"/>
    <mergeCell ref="BU21:CI21"/>
    <mergeCell ref="CC2:CX2"/>
    <mergeCell ref="A12:BZ12"/>
    <mergeCell ref="CC10:CX10"/>
    <mergeCell ref="Z11:BZ11"/>
    <mergeCell ref="BF16:BT16"/>
    <mergeCell ref="BF14:BT14"/>
    <mergeCell ref="CC3:CI3"/>
    <mergeCell ref="CR3:CX3"/>
    <mergeCell ref="CN8:CX9"/>
    <mergeCell ref="L21:AX21"/>
    <mergeCell ref="AY21:BE21"/>
    <mergeCell ref="BF21:BT21"/>
    <mergeCell ref="CJ3:CQ3"/>
    <mergeCell ref="CC4:CX4"/>
    <mergeCell ref="N4:BP4"/>
    <mergeCell ref="CC6:CX7"/>
    <mergeCell ref="CC5:CX5"/>
    <mergeCell ref="Q7:BS7"/>
    <mergeCell ref="CP15:CS15"/>
    <mergeCell ref="AY34:BE35"/>
    <mergeCell ref="BF34:BT35"/>
    <mergeCell ref="BU37:CI37"/>
    <mergeCell ref="A1:CB1"/>
    <mergeCell ref="A70:J71"/>
    <mergeCell ref="A14:J16"/>
    <mergeCell ref="A20:J20"/>
    <mergeCell ref="L20:AX20"/>
    <mergeCell ref="AY20:BE20"/>
    <mergeCell ref="BW15:BZ15"/>
    <mergeCell ref="A74:J74"/>
    <mergeCell ref="M74:AX74"/>
    <mergeCell ref="AY74:BE74"/>
    <mergeCell ref="A9:BI9"/>
    <mergeCell ref="BU43:CI43"/>
    <mergeCell ref="A21:J21"/>
    <mergeCell ref="CC8:CM9"/>
    <mergeCell ref="CJ24:CX24"/>
    <mergeCell ref="CJ17:CX19"/>
    <mergeCell ref="K14:AX16"/>
    <mergeCell ref="AY77:BE77"/>
    <mergeCell ref="BF77:BT77"/>
    <mergeCell ref="M78:AX78"/>
    <mergeCell ref="AY78:BE78"/>
    <mergeCell ref="BF78:BT78"/>
    <mergeCell ref="M75:AX75"/>
    <mergeCell ref="AY75:BE75"/>
    <mergeCell ref="BF75:BT75"/>
    <mergeCell ref="M76:AX76"/>
    <mergeCell ref="CJ62:CK62"/>
    <mergeCell ref="CL62:CV62"/>
    <mergeCell ref="CW62:CX62"/>
    <mergeCell ref="BU66:CI67"/>
    <mergeCell ref="CJ66:CX67"/>
    <mergeCell ref="BU65:BV65"/>
    <mergeCell ref="BW65:CG65"/>
    <mergeCell ref="CH65:CI65"/>
    <mergeCell ref="CJ65:CK65"/>
    <mergeCell ref="CL65:CV65"/>
    <mergeCell ref="CW65:CX65"/>
    <mergeCell ref="BF108:BT108"/>
    <mergeCell ref="BU108:CI108"/>
    <mergeCell ref="CJ108:CX108"/>
    <mergeCell ref="CJ88:CX88"/>
    <mergeCell ref="BU88:CI88"/>
    <mergeCell ref="CJ87:CX87"/>
    <mergeCell ref="CJ77:CX77"/>
    <mergeCell ref="CJ82:CK83"/>
    <mergeCell ref="CL82:CV83"/>
    <mergeCell ref="A108:BE108"/>
    <mergeCell ref="A67:J67"/>
    <mergeCell ref="A32:J33"/>
    <mergeCell ref="M32:AX32"/>
    <mergeCell ref="AY32:BE33"/>
    <mergeCell ref="BF32:BT33"/>
    <mergeCell ref="A34:J35"/>
    <mergeCell ref="M34:AX34"/>
    <mergeCell ref="L83:AX83"/>
    <mergeCell ref="BF82:BG83"/>
    <mergeCell ref="A77:J77"/>
    <mergeCell ref="BF66:BT67"/>
    <mergeCell ref="K70:AX70"/>
    <mergeCell ref="BF55:BT55"/>
    <mergeCell ref="BF56:BK56"/>
    <mergeCell ref="M77:AX77"/>
    <mergeCell ref="AY72:BE73"/>
    <mergeCell ref="K66:AX66"/>
    <mergeCell ref="AY70:BE71"/>
    <mergeCell ref="A68:J68"/>
    <mergeCell ref="AY8:BT8"/>
    <mergeCell ref="A36:J36"/>
    <mergeCell ref="M36:AX36"/>
    <mergeCell ref="AY36:BE36"/>
    <mergeCell ref="CJ84:CX85"/>
    <mergeCell ref="BU84:CI85"/>
    <mergeCell ref="AY37:BE37"/>
    <mergeCell ref="BF37:BT37"/>
    <mergeCell ref="AY76:BE76"/>
    <mergeCell ref="BF76:BT76"/>
    <mergeCell ref="A2:CB2"/>
    <mergeCell ref="L85:AX85"/>
    <mergeCell ref="A86:J86"/>
    <mergeCell ref="L87:AX87"/>
    <mergeCell ref="AY87:BE87"/>
    <mergeCell ref="BF87:BT87"/>
    <mergeCell ref="M35:AX35"/>
    <mergeCell ref="BF36:BT36"/>
    <mergeCell ref="BU36:CI36"/>
    <mergeCell ref="AY86:BE86"/>
  </mergeCells>
  <printOptions/>
  <pageMargins left="0.7874015748031497" right="0.7086614173228347" top="0.5905511811023623" bottom="0.1968503937007874" header="0.1968503937007874" footer="0.1968503937007874"/>
  <pageSetup blackAndWhite="1" horizontalDpi="600" verticalDpi="600" orientation="portrait" paperSize="9" scale="88" r:id="rId1"/>
  <rowBreaks count="1" manualBreakCount="1">
    <brk id="54" max="10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Ульянова Наталья Васильевна</cp:lastModifiedBy>
  <cp:lastPrinted>2019-02-11T09:43:10Z</cp:lastPrinted>
  <dcterms:created xsi:type="dcterms:W3CDTF">2010-08-04T13:35:22Z</dcterms:created>
  <dcterms:modified xsi:type="dcterms:W3CDTF">2019-02-11T09:43:13Z</dcterms:modified>
  <cp:category/>
  <cp:version/>
  <cp:contentType/>
  <cp:contentStatus/>
</cp:coreProperties>
</file>